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<sst xmlns="http://schemas.openxmlformats.org/spreadsheetml/2006/main" count="526" uniqueCount="209">
  <si>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</si>
  <si>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</si>
  <si>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</si>
  <si>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</si>
  <si>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</si>
  <si>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</si>
  <si>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</si>
  <si>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</si>
  <si>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</si>
  <si>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</si>
  <si>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</si>
  <si>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</si>
  <si>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</si>
  <si>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</si>
  <si>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</si>
  <si>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</si>
  <si>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</si>
  <si>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</si>
  <si>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</si>
  <si>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</si>
  <si>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</si>
  <si>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</si>
  <si>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</si>
  <si>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</si>
  <si>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</si>
  <si>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</si>
  <si>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</si>
  <si>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</si>
  <si>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</si>
  <si>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</si>
  <si>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</si>
  <si>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</si>
  <si>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</si>
  <si>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</si>
  <si>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</si>
  <si>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</si>
  <si>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</si>
  <si>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</si>
  <si>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</si>
  <si>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</si>
  <si>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</si>
  <si>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2/1</t>
  </si>
  <si>
    <t>5696 NW 39 Ave</t>
  </si>
  <si>
    <t>CARLTON PLACE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</si>
  <si>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</si>
  <si>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</si>
  <si>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</si>
  <si>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</si>
  <si>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</si>
  <si>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</si>
  <si>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</si>
  <si>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</si>
  <si>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</si>
  <si>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</si>
  <si>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DEVON PLACE</t>
  </si>
  <si>
    <t>Apr-04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</si>
  <si>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</si>
  <si>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</si>
  <si>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</si>
  <si>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</si>
  <si>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</si>
  <si>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</si>
  <si>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</si>
  <si>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</si>
  <si>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</si>
  <si>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</si>
  <si>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</si>
  <si>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</si>
  <si>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</si>
  <si>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</si>
  <si>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$315-$320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</si>
  <si>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</si>
  <si>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</si>
  <si>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</si>
  <si>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</si>
  <si>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</si>
  <si>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 xml:space="preserve">               Regional Multiple Listing Service (RMLS)</t>
  </si>
  <si>
    <t>Address</t>
  </si>
  <si>
    <t xml:space="preserve">LANDINGS </t>
  </si>
  <si>
    <t>3</t>
  </si>
  <si>
    <t>5-6</t>
  </si>
  <si>
    <t>about available homes and pending transactions of other real estate companies is reflected in black rather than blue in the table below.</t>
  </si>
  <si>
    <t>2</t>
  </si>
  <si>
    <t xml:space="preserve"> Lang Realty - Broker-Associate</t>
  </si>
  <si>
    <t>ENCLAVE</t>
  </si>
  <si>
    <t>COVENTRY</t>
  </si>
  <si>
    <t>$290-$315</t>
  </si>
  <si>
    <t>$119-$188</t>
  </si>
  <si>
    <t>PRINCETON ESTATES</t>
  </si>
  <si>
    <t>Lake/Golf</t>
  </si>
  <si>
    <t>4-5</t>
  </si>
  <si>
    <t>2-2.5</t>
  </si>
  <si>
    <t xml:space="preserve"> </t>
  </si>
  <si>
    <t>6/1</t>
  </si>
  <si>
    <t>4/1-6/1</t>
  </si>
  <si>
    <t>3-3.5</t>
  </si>
  <si>
    <t>9/1</t>
  </si>
  <si>
    <t>Jan-Apr</t>
  </si>
  <si>
    <t xml:space="preserve">  5653 Regency Cir E</t>
  </si>
  <si>
    <t>4-4/1</t>
  </si>
  <si>
    <t>$2,500,000-$2,600,000</t>
  </si>
  <si>
    <t>$568-$585</t>
  </si>
  <si>
    <t>5875 NW 42 Way</t>
  </si>
  <si>
    <t xml:space="preserve">Note:   The information in this report is compiled from data supplied by Palm Beach County tax records, participants of RMLS, Inc. plus additional specific activity of Shereen Randazza for the </t>
  </si>
  <si>
    <t xml:space="preserve">           RMLS and  tax records  may account for  differences in  current property status.  If your property is  currently listed with another  broker,   this should  not be considered a solicitation.</t>
  </si>
  <si>
    <t>5624 NW 39 Ave</t>
  </si>
  <si>
    <t>4254 NW 66 Pl</t>
  </si>
  <si>
    <t>4088 Briarcliff Cir</t>
  </si>
  <si>
    <t>3-5/1</t>
  </si>
  <si>
    <t>$428-$713</t>
  </si>
  <si>
    <t>6051 NW 43 Ter</t>
  </si>
  <si>
    <t>2/1-3/1</t>
  </si>
  <si>
    <t>3900-4000</t>
  </si>
  <si>
    <t xml:space="preserve">First Quarter 2022 Home Resales </t>
  </si>
  <si>
    <t>January 1 - March 31, 2022</t>
  </si>
  <si>
    <t xml:space="preserve">           period of  January 1 - March 31, 2022.  RMLS, Inc. and  Shereen Randazza do not guarantee or  are not responsible for its accuracy and completeness.   Time delays in  updating</t>
  </si>
  <si>
    <t>Dec-21</t>
  </si>
  <si>
    <t>Sep-21</t>
  </si>
  <si>
    <t>3516 NW Clubside Cir</t>
  </si>
  <si>
    <t>3776 Coventry Ln</t>
  </si>
  <si>
    <t>3246 Westminster Dr</t>
  </si>
  <si>
    <t>Jan-21</t>
  </si>
  <si>
    <t>8</t>
  </si>
  <si>
    <t>3634 Princeton Pl</t>
  </si>
  <si>
    <t>$528.08</t>
  </si>
  <si>
    <t>Nov-21</t>
  </si>
  <si>
    <t>3759 Coventry Ln</t>
  </si>
  <si>
    <t>3872 NW 53 St</t>
  </si>
  <si>
    <t>Oct-21</t>
  </si>
  <si>
    <t>4135 NW 53 St</t>
  </si>
  <si>
    <t>4167 NW 53 St</t>
  </si>
  <si>
    <t>Oct-2021</t>
  </si>
  <si>
    <t xml:space="preserve">               as of April 8, 2022</t>
  </si>
  <si>
    <t>4265 NW 65 Rd</t>
  </si>
  <si>
    <t>Apr</t>
  </si>
  <si>
    <t>6537 Somerset Cir</t>
  </si>
  <si>
    <t>`</t>
  </si>
  <si>
    <t>Jul-21</t>
  </si>
  <si>
    <t>4261 NW 64 Dr</t>
  </si>
  <si>
    <t>5840 NW 42 Ter</t>
  </si>
  <si>
    <t xml:space="preserve">Apr </t>
  </si>
  <si>
    <t>Feb-Mar</t>
  </si>
  <si>
    <t>6-6/3</t>
  </si>
  <si>
    <t>$8,000,000-$11,500,000</t>
  </si>
  <si>
    <t>6500-10,000</t>
  </si>
  <si>
    <t>$1,150-$1,200</t>
  </si>
  <si>
    <t>Jan-Mar</t>
  </si>
  <si>
    <t>5/2-6/1</t>
  </si>
  <si>
    <t>5800-6600</t>
  </si>
  <si>
    <t>Aug-21-Sep-21</t>
  </si>
  <si>
    <t>5-5/1</t>
  </si>
  <si>
    <t>$5500-6000</t>
  </si>
  <si>
    <t>$3,900,000-$4,000,000</t>
  </si>
  <si>
    <t>$666-$709</t>
  </si>
  <si>
    <t>Oct-21-Feb</t>
  </si>
  <si>
    <t>3900-4500</t>
  </si>
  <si>
    <t>$2.000,000 - $2,050,000</t>
  </si>
  <si>
    <t>$445-$520</t>
  </si>
  <si>
    <t>3-6</t>
  </si>
  <si>
    <t>2-3</t>
  </si>
  <si>
    <t>$2750-5800</t>
  </si>
  <si>
    <t>$1,600,000-$4,000,000</t>
  </si>
  <si>
    <t>Apr-21-May-21</t>
  </si>
  <si>
    <t>5100-6100</t>
  </si>
  <si>
    <t>$3,750,000-$7,975,000</t>
  </si>
  <si>
    <t>$646-$1216</t>
  </si>
  <si>
    <t>$3,495,000-$3,685,000</t>
  </si>
  <si>
    <t>$576-$712</t>
  </si>
  <si>
    <t>Jan-Feb</t>
  </si>
  <si>
    <t>4200-4300</t>
  </si>
  <si>
    <t>$1,900,000-$2,000,000</t>
  </si>
  <si>
    <t>$452-$463</t>
  </si>
  <si>
    <t>4126 NW 53 St</t>
  </si>
  <si>
    <t>4</t>
  </si>
  <si>
    <t>3000-3200</t>
  </si>
  <si>
    <t>$700,000-$749,000</t>
  </si>
  <si>
    <t>$219-$234</t>
  </si>
  <si>
    <t>4400-4500</t>
  </si>
  <si>
    <t>3-3/2</t>
  </si>
  <si>
    <t>2900-3000</t>
  </si>
  <si>
    <t>$1,500,000-$1,600,000</t>
  </si>
  <si>
    <t>$517-$541</t>
  </si>
  <si>
    <t>Aug-21-Mar</t>
  </si>
  <si>
    <t>2600-3200</t>
  </si>
  <si>
    <t>$1,000,000-$1,500,000</t>
  </si>
  <si>
    <t>$385-$478</t>
  </si>
  <si>
    <t>$1,700,000-$1,800,000</t>
  </si>
  <si>
    <t>$436-$450</t>
  </si>
  <si>
    <t>$575,000-$900,000</t>
  </si>
  <si>
    <t>$299-$468</t>
  </si>
  <si>
    <t>4300-4400</t>
  </si>
  <si>
    <t>$2,200,000-$2,400,000</t>
  </si>
  <si>
    <t>Sep-21-Dec-21</t>
  </si>
  <si>
    <t>$524-$545</t>
  </si>
  <si>
    <t>2480-2700</t>
  </si>
  <si>
    <t>$295-$323</t>
  </si>
  <si>
    <t>3600-3700</t>
  </si>
  <si>
    <t>3-5</t>
  </si>
  <si>
    <t>3000-3308</t>
  </si>
  <si>
    <t>$899,000-$1,750,000</t>
  </si>
  <si>
    <t>$272-$572</t>
  </si>
  <si>
    <t>2-2/1</t>
  </si>
  <si>
    <t>1900-2200</t>
  </si>
  <si>
    <t xml:space="preserve">  4</t>
  </si>
  <si>
    <t>$500-$520</t>
  </si>
  <si>
    <t>4250 NW 58 Ln</t>
  </si>
  <si>
    <t>May</t>
  </si>
  <si>
    <t>3393 NW 53 Cir</t>
  </si>
  <si>
    <t>3/2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</si>
</sst>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6" fontId="0" fillId="0" borderId="14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 horizontal="center"/>
    </xf>
    <xf numFmtId="16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" fontId="0" fillId="0" borderId="22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5" xfId="0" applyFont="1" applyBorder="1" applyAlignment="1">
      <alignment horizontal="center"/>
    </xf>
    <xf numFmtId="16" fontId="0" fillId="0" borderId="14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 quotePrefix="1">
      <alignment horizontal="center"/>
    </xf>
    <xf numFmtId="0" fontId="0" fillId="0" borderId="14" xfId="0" applyBorder="1" applyAlignment="1">
      <alignment/>
    </xf>
    <xf numFmtId="16" fontId="0" fillId="0" borderId="0" xfId="0" applyNumberFormat="1" applyFont="1" applyBorder="1" applyAlignment="1" quotePrefix="1">
      <alignment horizontal="center"/>
    </xf>
    <xf numFmtId="0" fontId="0" fillId="0" borderId="20" xfId="0" applyFont="1" applyBorder="1" applyAlignment="1">
      <alignment/>
    </xf>
    <xf numFmtId="16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1" xfId="0" applyNumberFormat="1" applyFont="1" applyBorder="1" applyAlignment="1">
      <alignment horizontal="right"/>
    </xf>
    <xf numFmtId="0" fontId="0" fillId="0" borderId="25" xfId="0" applyFont="1" applyBorder="1" applyAlignment="1" quotePrefix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4" xfId="0" applyNumberFormat="1" applyFont="1" applyBorder="1" applyAlignment="1">
      <alignment horizontal="right"/>
    </xf>
    <xf numFmtId="6" fontId="0" fillId="0" borderId="22" xfId="0" applyNumberFormat="1" applyFont="1" applyBorder="1" applyAlignment="1">
      <alignment horizontal="right"/>
    </xf>
    <xf numFmtId="6" fontId="0" fillId="0" borderId="27" xfId="0" applyNumberFormat="1" applyFont="1" applyBorder="1" applyAlignment="1">
      <alignment horizontal="right"/>
    </xf>
    <xf numFmtId="6" fontId="0" fillId="0" borderId="14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4" xfId="0" applyNumberFormat="1" applyBorder="1" applyAlignment="1">
      <alignment/>
    </xf>
    <xf numFmtId="6" fontId="0" fillId="0" borderId="22" xfId="0" applyNumberFormat="1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1" xfId="0" applyNumberFormat="1" applyFont="1" applyBorder="1" applyAlignment="1" quotePrefix="1">
      <alignment horizontal="center"/>
    </xf>
    <xf numFmtId="0" fontId="0" fillId="0" borderId="28" xfId="0" applyFont="1" applyBorder="1" applyAlignment="1" quotePrefix="1">
      <alignment horizontal="center"/>
    </xf>
    <xf numFmtId="6" fontId="0" fillId="0" borderId="2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2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9" xfId="0" applyFont="1" applyBorder="1" applyAlignment="1" quotePrefix="1">
      <alignment horizontal="center"/>
    </xf>
    <xf numFmtId="6" fontId="0" fillId="0" borderId="20" xfId="0" applyNumberFormat="1" applyFont="1" applyBorder="1" applyAlignment="1">
      <alignment horizontal="right"/>
    </xf>
    <xf numFmtId="6" fontId="0" fillId="0" borderId="25" xfId="0" applyNumberFormat="1" applyFont="1" applyBorder="1" applyAlignment="1">
      <alignment/>
    </xf>
    <xf numFmtId="17" fontId="0" fillId="0" borderId="26" xfId="0" applyNumberFormat="1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6" fontId="0" fillId="0" borderId="22" xfId="0" applyNumberFormat="1" applyFont="1" applyBorder="1" applyAlignment="1" quotePrefix="1">
      <alignment horizontal="right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6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6" fontId="0" fillId="0" borderId="24" xfId="0" applyNumberFormat="1" applyFont="1" applyBorder="1" applyAlignment="1" quotePrefix="1">
      <alignment horizontal="center"/>
    </xf>
    <xf numFmtId="6" fontId="0" fillId="0" borderId="24" xfId="0" applyNumberFormat="1" applyFont="1" applyBorder="1" applyAlignment="1" quotePrefix="1">
      <alignment horizontal="right"/>
    </xf>
    <xf numFmtId="6" fontId="0" fillId="0" borderId="11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4" xfId="0" applyFont="1" applyBorder="1" applyAlignment="1" quotePrefix="1">
      <alignment horizontal="center"/>
    </xf>
    <xf numFmtId="6" fontId="0" fillId="0" borderId="23" xfId="0" applyNumberFormat="1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6" fontId="0" fillId="0" borderId="17" xfId="0" applyNumberFormat="1" applyFont="1" applyBorder="1" applyAlignment="1" quotePrefix="1">
      <alignment horizontal="right"/>
    </xf>
    <xf numFmtId="0" fontId="11" fillId="0" borderId="2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6" fontId="13" fillId="0" borderId="22" xfId="0" applyNumberFormat="1" applyFont="1" applyBorder="1" applyAlignment="1">
      <alignment horizontal="right"/>
    </xf>
    <xf numFmtId="0" fontId="13" fillId="0" borderId="26" xfId="0" applyFont="1" applyBorder="1" applyAlignment="1">
      <alignment horizontal="center"/>
    </xf>
    <xf numFmtId="6" fontId="13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ont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6" fontId="0" fillId="0" borderId="21" xfId="0" applyNumberFormat="1" applyFont="1" applyFill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 quotePrefix="1">
      <alignment horizontal="center"/>
    </xf>
    <xf numFmtId="0" fontId="0" fillId="0" borderId="22" xfId="0" applyFont="1" applyBorder="1" applyAlignment="1" quotePrefix="1">
      <alignment/>
    </xf>
    <xf numFmtId="0" fontId="0" fillId="0" borderId="22" xfId="0" applyFont="1" applyBorder="1" applyAlignment="1">
      <alignment horizontal="left"/>
    </xf>
    <xf numFmtId="6" fontId="0" fillId="0" borderId="24" xfId="0" applyNumberFormat="1" applyFont="1" applyFill="1" applyBorder="1" applyAlignment="1" quotePrefix="1">
      <alignment horizontal="right"/>
    </xf>
    <xf numFmtId="0" fontId="0" fillId="0" borderId="11" xfId="0" applyFont="1" applyBorder="1" applyAlignment="1" quotePrefix="1">
      <alignment/>
    </xf>
    <xf numFmtId="0" fontId="2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 horizontal="center"/>
    </xf>
    <xf numFmtId="0" fontId="12" fillId="0" borderId="22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" fontId="13" fillId="0" borderId="23" xfId="0" applyNumberFormat="1" applyFont="1" applyBorder="1" applyAlignment="1" quotePrefix="1">
      <alignment horizontal="center"/>
    </xf>
    <xf numFmtId="0" fontId="0" fillId="0" borderId="3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6" fontId="0" fillId="0" borderId="21" xfId="0" applyNumberFormat="1" applyFont="1" applyBorder="1" applyAlignment="1" quotePrefix="1">
      <alignment horizontal="right"/>
    </xf>
    <xf numFmtId="6" fontId="0" fillId="0" borderId="22" xfId="0" applyNumberFormat="1" applyFont="1" applyFill="1" applyBorder="1" applyAlignment="1" quotePrefix="1">
      <alignment horizontal="right"/>
    </xf>
    <xf numFmtId="0" fontId="0" fillId="0" borderId="18" xfId="0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9" xfId="0" applyFont="1" applyFill="1" applyBorder="1" applyAlignment="1" quotePrefix="1">
      <alignment horizontal="center"/>
    </xf>
    <xf numFmtId="0" fontId="0" fillId="0" borderId="29" xfId="0" applyFont="1" applyFill="1" applyBorder="1" applyAlignment="1">
      <alignment horizontal="center"/>
    </xf>
    <xf numFmtId="16" fontId="0" fillId="0" borderId="24" xfId="0" applyNumberFormat="1" applyFont="1" applyFill="1" applyBorder="1" applyAlignment="1" quotePrefix="1">
      <alignment horizontal="center"/>
    </xf>
    <xf numFmtId="0" fontId="11" fillId="0" borderId="12" xfId="0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22" xfId="0" applyFont="1" applyFill="1" applyBorder="1" applyAlignment="1" quotePrefix="1">
      <alignment horizontal="center"/>
    </xf>
    <xf numFmtId="0" fontId="2" fillId="0" borderId="31" xfId="0" applyFont="1" applyBorder="1" applyAlignment="1">
      <alignment horizontal="center"/>
    </xf>
    <xf numFmtId="6" fontId="0" fillId="0" borderId="11" xfId="0" applyNumberFormat="1" applyFont="1" applyFill="1" applyBorder="1" applyAlignment="1" quotePrefix="1">
      <alignment horizontal="right"/>
    </xf>
    <xf numFmtId="0" fontId="0" fillId="0" borderId="29" xfId="0" applyFont="1" applyBorder="1" applyAlignment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24" xfId="0" applyFont="1" applyBorder="1" applyAlignment="1">
      <alignment horizontal="left"/>
    </xf>
    <xf numFmtId="0" fontId="55" fillId="0" borderId="18" xfId="0" applyFont="1" applyBorder="1" applyAlignment="1">
      <alignment/>
    </xf>
    <xf numFmtId="16" fontId="0" fillId="0" borderId="25" xfId="0" applyNumberFormat="1" applyFont="1" applyBorder="1" applyAlignment="1" quotePrefix="1">
      <alignment horizontal="center"/>
    </xf>
    <xf numFmtId="0" fontId="56" fillId="0" borderId="17" xfId="0" applyFont="1" applyBorder="1" applyAlignment="1">
      <alignment horizontal="center"/>
    </xf>
    <xf numFmtId="0" fontId="0" fillId="0" borderId="32" xfId="0" applyFont="1" applyBorder="1" applyAlignment="1" quotePrefix="1">
      <alignment horizontal="center"/>
    </xf>
    <xf numFmtId="0" fontId="11" fillId="0" borderId="26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7" xfId="0" applyFont="1" applyBorder="1" applyAlignment="1" quotePrefix="1">
      <alignment horizontal="center"/>
    </xf>
    <xf numFmtId="6" fontId="0" fillId="0" borderId="32" xfId="0" applyNumberFormat="1" applyFont="1" applyBorder="1" applyAlignment="1">
      <alignment horizontal="right"/>
    </xf>
    <xf numFmtId="0" fontId="11" fillId="0" borderId="3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6" fontId="0" fillId="32" borderId="22" xfId="0" applyNumberFormat="1" applyFont="1" applyFill="1" applyBorder="1" applyAlignment="1">
      <alignment horizontal="right"/>
    </xf>
    <xf numFmtId="17" fontId="0" fillId="0" borderId="32" xfId="0" applyNumberFormat="1" applyFont="1" applyBorder="1" applyAlignment="1" quotePrefix="1">
      <alignment horizontal="center"/>
    </xf>
    <xf numFmtId="0" fontId="20" fillId="0" borderId="24" xfId="0" applyFont="1" applyBorder="1" applyAlignment="1" quotePrefix="1">
      <alignment horizontal="center"/>
    </xf>
    <xf numFmtId="0" fontId="0" fillId="0" borderId="29" xfId="0" applyFont="1" applyBorder="1" applyAlignment="1" quotePrefix="1">
      <alignment/>
    </xf>
    <xf numFmtId="6" fontId="0" fillId="0" borderId="24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4" xfId="0" applyFont="1" applyBorder="1" applyAlignment="1">
      <alignment/>
    </xf>
    <xf numFmtId="16" fontId="11" fillId="33" borderId="22" xfId="0" applyNumberFormat="1" applyFont="1" applyFill="1" applyBorder="1" applyAlignment="1">
      <alignment horizontal="center"/>
    </xf>
    <xf numFmtId="16" fontId="12" fillId="0" borderId="24" xfId="0" applyNumberFormat="1" applyFont="1" applyBorder="1" applyAlignment="1" quotePrefix="1">
      <alignment horizontal="center"/>
    </xf>
    <xf numFmtId="6" fontId="0" fillId="0" borderId="29" xfId="0" applyNumberFormat="1" applyFont="1" applyBorder="1" applyAlignment="1">
      <alignment horizontal="right"/>
    </xf>
    <xf numFmtId="0" fontId="56" fillId="0" borderId="24" xfId="0" applyFont="1" applyBorder="1" applyAlignment="1">
      <alignment horizontal="center"/>
    </xf>
    <xf numFmtId="0" fontId="0" fillId="0" borderId="17" xfId="0" applyFont="1" applyBorder="1" applyAlignment="1">
      <alignment/>
    </xf>
    <xf numFmtId="6" fontId="0" fillId="32" borderId="17" xfId="0" applyNumberFormat="1" applyFont="1" applyFill="1" applyBorder="1" applyAlignment="1">
      <alignment horizontal="right"/>
    </xf>
    <xf numFmtId="0" fontId="0" fillId="0" borderId="21" xfId="0" applyFont="1" applyBorder="1" applyAlignment="1" quotePrefix="1">
      <alignment horizontal="center"/>
    </xf>
    <xf numFmtId="0" fontId="0" fillId="0" borderId="21" xfId="0" applyFont="1" applyBorder="1" applyAlignment="1">
      <alignment horizontal="left"/>
    </xf>
    <xf numFmtId="0" fontId="55" fillId="0" borderId="32" xfId="0" applyFont="1" applyBorder="1" applyAlignment="1">
      <alignment horizontal="center"/>
    </xf>
    <xf numFmtId="0" fontId="56" fillId="0" borderId="24" xfId="0" applyFont="1" applyBorder="1" applyAlignment="1" quotePrefix="1">
      <alignment horizontal="center"/>
    </xf>
    <xf numFmtId="3" fontId="0" fillId="0" borderId="24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7" fontId="13" fillId="0" borderId="20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1" xfId="0" applyFont="1" applyBorder="1" applyAlignment="1">
      <alignment/>
    </xf>
    <xf numFmtId="16" fontId="0" fillId="0" borderId="21" xfId="0" applyNumberFormat="1" applyFont="1" applyBorder="1" applyAlignment="1" quotePrefix="1">
      <alignment horizontal="center"/>
    </xf>
    <xf numFmtId="6" fontId="0" fillId="0" borderId="31" xfId="0" applyNumberFormat="1" applyFont="1" applyBorder="1" applyAlignment="1">
      <alignment/>
    </xf>
    <xf numFmtId="0" fontId="0" fillId="32" borderId="0" xfId="0" applyFont="1" applyFill="1" applyBorder="1" applyAlignment="1">
      <alignment horizontal="center"/>
    </xf>
    <xf numFmtId="16" fontId="0" fillId="32" borderId="14" xfId="0" applyNumberFormat="1" applyFont="1" applyFill="1" applyBorder="1" applyAlignment="1" quotePrefix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 quotePrefix="1">
      <alignment horizontal="center"/>
    </xf>
    <xf numFmtId="6" fontId="0" fillId="32" borderId="14" xfId="0" applyNumberFormat="1" applyFont="1" applyFill="1" applyBorder="1" applyAlignment="1" quotePrefix="1">
      <alignment horizontal="right"/>
    </xf>
    <xf numFmtId="6" fontId="0" fillId="0" borderId="32" xfId="0" applyNumberFormat="1" applyFont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6" fontId="0" fillId="32" borderId="14" xfId="0" applyNumberFormat="1" applyFont="1" applyFill="1" applyBorder="1" applyAlignment="1">
      <alignment horizontal="right"/>
    </xf>
    <xf numFmtId="0" fontId="2" fillId="32" borderId="20" xfId="0" applyFont="1" applyFill="1" applyBorder="1" applyAlignment="1">
      <alignment/>
    </xf>
    <xf numFmtId="16" fontId="0" fillId="0" borderId="20" xfId="0" applyNumberFormat="1" applyFont="1" applyBorder="1" applyAlignment="1" quotePrefix="1">
      <alignment horizontal="center"/>
    </xf>
    <xf numFmtId="0" fontId="11" fillId="32" borderId="22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22" xfId="0" applyFont="1" applyFill="1" applyBorder="1" applyAlignment="1" quotePrefix="1">
      <alignment horizontal="center"/>
    </xf>
    <xf numFmtId="0" fontId="11" fillId="32" borderId="11" xfId="0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6" fontId="0" fillId="0" borderId="14" xfId="0" applyNumberFormat="1" applyFont="1" applyFill="1" applyBorder="1" applyAlignment="1" quotePrefix="1">
      <alignment horizontal="right"/>
    </xf>
    <xf numFmtId="16" fontId="0" fillId="0" borderId="14" xfId="0" applyNumberFormat="1" applyFont="1" applyFill="1" applyBorder="1" applyAlignment="1" quotePrefix="1">
      <alignment horizontal="center"/>
    </xf>
    <xf numFmtId="16" fontId="0" fillId="33" borderId="18" xfId="0" applyNumberFormat="1" applyFont="1" applyFill="1" applyBorder="1" applyAlignment="1" quotePrefix="1">
      <alignment horizontal="center"/>
    </xf>
    <xf numFmtId="16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 quotePrefix="1">
      <alignment horizontal="center"/>
    </xf>
    <xf numFmtId="0" fontId="0" fillId="33" borderId="17" xfId="0" applyFont="1" applyFill="1" applyBorder="1" applyAlignment="1" quotePrefix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6" fontId="0" fillId="33" borderId="19" xfId="0" applyNumberFormat="1" applyFont="1" applyFill="1" applyBorder="1" applyAlignment="1" quotePrefix="1">
      <alignment horizontal="right"/>
    </xf>
    <xf numFmtId="0" fontId="0" fillId="33" borderId="0" xfId="0" applyFont="1" applyFill="1" applyBorder="1" applyAlignment="1" quotePrefix="1">
      <alignment horizontal="center"/>
    </xf>
    <xf numFmtId="6" fontId="0" fillId="0" borderId="31" xfId="0" applyNumberFormat="1" applyFont="1" applyBorder="1" applyAlignment="1" quotePrefix="1">
      <alignment horizontal="right"/>
    </xf>
    <xf numFmtId="6" fontId="13" fillId="0" borderId="23" xfId="0" applyNumberFormat="1" applyFont="1" applyBorder="1" applyAlignment="1">
      <alignment horizontal="right"/>
    </xf>
    <xf numFmtId="6" fontId="13" fillId="0" borderId="20" xfId="0" applyNumberFormat="1" applyFont="1" applyBorder="1" applyAlignment="1">
      <alignment horizontal="right"/>
    </xf>
    <xf numFmtId="0" fontId="0" fillId="0" borderId="0" xfId="0" applyAlignment="1" quotePrefix="1">
      <alignment/>
    </xf>
    <xf numFmtId="16" fontId="0" fillId="0" borderId="32" xfId="0" applyNumberFormat="1" applyFont="1" applyBorder="1" applyAlignment="1" quotePrefix="1">
      <alignment horizontal="center"/>
    </xf>
    <xf numFmtId="0" fontId="0" fillId="0" borderId="29" xfId="0" applyFont="1" applyBorder="1" applyAlignment="1">
      <alignment/>
    </xf>
    <xf numFmtId="0" fontId="56" fillId="0" borderId="32" xfId="0" applyFont="1" applyBorder="1" applyAlignment="1">
      <alignment horizontal="center"/>
    </xf>
    <xf numFmtId="0" fontId="0" fillId="33" borderId="12" xfId="0" applyFont="1" applyFill="1" applyBorder="1" applyAlignment="1" quotePrefix="1">
      <alignment horizontal="center"/>
    </xf>
    <xf numFmtId="16" fontId="0" fillId="0" borderId="34" xfId="0" applyNumberFormat="1" applyFont="1" applyFill="1" applyBorder="1" applyAlignment="1" quotePrefix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 quotePrefix="1">
      <alignment horizontal="center"/>
    </xf>
    <xf numFmtId="6" fontId="0" fillId="0" borderId="34" xfId="0" applyNumberFormat="1" applyFont="1" applyFill="1" applyBorder="1" applyAlignment="1">
      <alignment horizontal="right"/>
    </xf>
    <xf numFmtId="6" fontId="0" fillId="0" borderId="29" xfId="0" applyNumberFormat="1" applyFont="1" applyBorder="1" applyAlignment="1">
      <alignment/>
    </xf>
    <xf numFmtId="0" fontId="11" fillId="32" borderId="11" xfId="0" applyFont="1" applyFill="1" applyBorder="1" applyAlignment="1" quotePrefix="1">
      <alignment horizontal="center"/>
    </xf>
    <xf numFmtId="0" fontId="0" fillId="32" borderId="24" xfId="0" applyFont="1" applyFill="1" applyBorder="1" applyAlignment="1">
      <alignment horizontal="center"/>
    </xf>
    <xf numFmtId="0" fontId="0" fillId="32" borderId="24" xfId="0" applyFont="1" applyFill="1" applyBorder="1" applyAlignment="1" quotePrefix="1">
      <alignment horizontal="center"/>
    </xf>
    <xf numFmtId="6" fontId="0" fillId="32" borderId="24" xfId="0" applyNumberFormat="1" applyFont="1" applyFill="1" applyBorder="1" applyAlignment="1">
      <alignment/>
    </xf>
    <xf numFmtId="6" fontId="0" fillId="32" borderId="17" xfId="0" applyNumberFormat="1" applyFont="1" applyFill="1" applyBorder="1" applyAlignment="1" quotePrefix="1">
      <alignment horizontal="right"/>
    </xf>
    <xf numFmtId="0" fontId="2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6" fontId="0" fillId="0" borderId="34" xfId="0" applyNumberFormat="1" applyFont="1" applyFill="1" applyBorder="1" applyAlignment="1" quotePrefix="1">
      <alignment horizontal="right"/>
    </xf>
    <xf numFmtId="16" fontId="12" fillId="0" borderId="23" xfId="0" applyNumberFormat="1" applyFont="1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0" fontId="55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 horizontal="center"/>
    </xf>
    <xf numFmtId="6" fontId="55" fillId="0" borderId="0" xfId="0" applyNumberFormat="1" applyFont="1" applyFill="1" applyBorder="1" applyAlignment="1" quotePrefix="1">
      <alignment horizontal="right"/>
    </xf>
    <xf numFmtId="0" fontId="55" fillId="0" borderId="0" xfId="0" applyFont="1" applyFill="1" applyBorder="1" applyAlignment="1" quotePrefix="1">
      <alignment/>
    </xf>
    <xf numFmtId="0" fontId="11" fillId="0" borderId="34" xfId="0" applyFont="1" applyBorder="1" applyAlignment="1">
      <alignment horizontal="center"/>
    </xf>
    <xf numFmtId="0" fontId="0" fillId="32" borderId="0" xfId="0" applyFont="1" applyFill="1" applyBorder="1" applyAlignment="1" quotePrefix="1">
      <alignment horizontal="center"/>
    </xf>
    <xf numFmtId="0" fontId="0" fillId="32" borderId="14" xfId="0" applyFont="1" applyFill="1" applyBorder="1" applyAlignment="1">
      <alignment/>
    </xf>
    <xf numFmtId="0" fontId="0" fillId="33" borderId="3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" fontId="2" fillId="0" borderId="14" xfId="0" applyNumberFormat="1" applyFont="1" applyFill="1" applyBorder="1" applyAlignment="1" quotePrefix="1">
      <alignment horizontal="center"/>
    </xf>
    <xf numFmtId="16" fontId="0" fillId="33" borderId="35" xfId="0" applyNumberFormat="1" applyFont="1" applyFill="1" applyBorder="1" applyAlignment="1" quotePrefix="1">
      <alignment horizontal="center"/>
    </xf>
    <xf numFmtId="0" fontId="0" fillId="33" borderId="10" xfId="0" applyFont="1" applyFill="1" applyBorder="1" applyAlignment="1" quotePrefix="1">
      <alignment horizontal="center"/>
    </xf>
    <xf numFmtId="6" fontId="0" fillId="33" borderId="10" xfId="0" applyNumberFormat="1" applyFont="1" applyFill="1" applyBorder="1" applyAlignment="1" quotePrefix="1">
      <alignment horizontal="right"/>
    </xf>
    <xf numFmtId="16" fontId="0" fillId="33" borderId="34" xfId="0" applyNumberFormat="1" applyFont="1" applyFill="1" applyBorder="1" applyAlignment="1">
      <alignment horizontal="center"/>
    </xf>
    <xf numFmtId="0" fontId="0" fillId="33" borderId="36" xfId="0" applyFont="1" applyFill="1" applyBorder="1" applyAlignment="1" quotePrefix="1">
      <alignment horizontal="center"/>
    </xf>
    <xf numFmtId="6" fontId="0" fillId="33" borderId="34" xfId="0" applyNumberFormat="1" applyFont="1" applyFill="1" applyBorder="1" applyAlignment="1" quotePrefix="1">
      <alignment horizontal="right"/>
    </xf>
    <xf numFmtId="6" fontId="0" fillId="32" borderId="34" xfId="0" applyNumberFormat="1" applyFont="1" applyFill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0" fillId="33" borderId="34" xfId="0" applyFont="1" applyFill="1" applyBorder="1" applyAlignment="1">
      <alignment/>
    </xf>
    <xf numFmtId="16" fontId="0" fillId="0" borderId="0" xfId="0" applyNumberFormat="1" applyFont="1" applyFill="1" applyBorder="1" applyAlignment="1" quotePrefix="1">
      <alignment horizontal="center"/>
    </xf>
    <xf numFmtId="6" fontId="0" fillId="0" borderId="14" xfId="0" applyNumberFormat="1" applyFont="1" applyBorder="1" applyAlignment="1" quotePrefix="1">
      <alignment horizontal="right"/>
    </xf>
    <xf numFmtId="0" fontId="0" fillId="33" borderId="35" xfId="0" applyFont="1" applyFill="1" applyBorder="1" applyAlignment="1" quotePrefix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23" xfId="0" applyFont="1" applyBorder="1" applyAlignment="1" quotePrefix="1">
      <alignment horizontal="center"/>
    </xf>
    <xf numFmtId="0" fontId="0" fillId="0" borderId="26" xfId="0" applyFont="1" applyBorder="1" applyAlignment="1" quotePrefix="1">
      <alignment horizontal="center"/>
    </xf>
    <xf numFmtId="0" fontId="0" fillId="0" borderId="26" xfId="0" applyFont="1" applyFill="1" applyBorder="1" applyAlignment="1" quotePrefix="1">
      <alignment horizontal="center"/>
    </xf>
    <xf numFmtId="0" fontId="0" fillId="0" borderId="20" xfId="0" applyFont="1" applyFill="1" applyBorder="1" applyAlignment="1" quotePrefix="1">
      <alignment horizontal="center"/>
    </xf>
    <xf numFmtId="0" fontId="2" fillId="32" borderId="20" xfId="0" applyFont="1" applyFill="1" applyBorder="1" applyAlignment="1">
      <alignment horizontal="center"/>
    </xf>
    <xf numFmtId="6" fontId="11" fillId="33" borderId="22" xfId="0" applyNumberFormat="1" applyFont="1" applyFill="1" applyBorder="1" applyAlignment="1" quotePrefix="1">
      <alignment horizontal="right"/>
    </xf>
    <xf numFmtId="6" fontId="11" fillId="33" borderId="11" xfId="0" applyNumberFormat="1" applyFont="1" applyFill="1" applyBorder="1" applyAlignment="1" quotePrefix="1">
      <alignment horizontal="right"/>
    </xf>
    <xf numFmtId="6" fontId="0" fillId="0" borderId="11" xfId="0" applyNumberFormat="1" applyFont="1" applyBorder="1" applyAlignment="1">
      <alignment/>
    </xf>
    <xf numFmtId="0" fontId="55" fillId="0" borderId="0" xfId="0" applyFont="1" applyFill="1" applyBorder="1" applyAlignment="1">
      <alignment/>
    </xf>
    <xf numFmtId="6" fontId="55" fillId="0" borderId="14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 quotePrefix="1">
      <alignment horizontal="center"/>
    </xf>
    <xf numFmtId="16" fontId="0" fillId="0" borderId="17" xfId="0" applyNumberFormat="1" applyFont="1" applyFill="1" applyBorder="1" applyAlignment="1" quotePrefix="1">
      <alignment horizontal="center"/>
    </xf>
    <xf numFmtId="0" fontId="0" fillId="0" borderId="12" xfId="0" applyFont="1" applyFill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6" fontId="0" fillId="0" borderId="17" xfId="0" applyNumberFormat="1" applyFont="1" applyFill="1" applyBorder="1" applyAlignment="1" quotePrefix="1">
      <alignment horizontal="right"/>
    </xf>
    <xf numFmtId="6" fontId="0" fillId="0" borderId="17" xfId="0" applyNumberFormat="1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2" fillId="32" borderId="24" xfId="0" applyFont="1" applyFill="1" applyBorder="1" applyAlignment="1">
      <alignment horizontal="center"/>
    </xf>
    <xf numFmtId="16" fontId="55" fillId="0" borderId="14" xfId="0" applyNumberFormat="1" applyFont="1" applyFill="1" applyBorder="1" applyAlignment="1" quotePrefix="1">
      <alignment horizontal="center"/>
    </xf>
    <xf numFmtId="0" fontId="55" fillId="0" borderId="14" xfId="0" applyFont="1" applyFill="1" applyBorder="1" applyAlignment="1" quotePrefix="1">
      <alignment horizontal="center"/>
    </xf>
    <xf numFmtId="0" fontId="55" fillId="0" borderId="14" xfId="0" applyFont="1" applyFill="1" applyBorder="1" applyAlignment="1">
      <alignment horizontal="center"/>
    </xf>
    <xf numFmtId="6" fontId="55" fillId="0" borderId="14" xfId="0" applyNumberFormat="1" applyFont="1" applyFill="1" applyBorder="1" applyAlignment="1" quotePrefix="1">
      <alignment horizontal="right"/>
    </xf>
    <xf numFmtId="0" fontId="0" fillId="0" borderId="29" xfId="0" applyFont="1" applyFill="1" applyBorder="1" applyAlignment="1">
      <alignment/>
    </xf>
    <xf numFmtId="6" fontId="0" fillId="0" borderId="24" xfId="0" applyNumberFormat="1" applyFont="1" applyFill="1" applyBorder="1" applyAlignment="1">
      <alignment horizontal="right"/>
    </xf>
    <xf numFmtId="0" fontId="2" fillId="32" borderId="2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6" xfId="0" applyFont="1" applyFill="1" applyBorder="1" applyAlignment="1">
      <alignment/>
    </xf>
    <xf numFmtId="6" fontId="0" fillId="0" borderId="20" xfId="0" applyNumberFormat="1" applyFont="1" applyFill="1" applyBorder="1" applyAlignment="1" quotePrefix="1">
      <alignment horizontal="right"/>
    </xf>
    <xf numFmtId="0" fontId="0" fillId="0" borderId="2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0" xfId="0" applyFont="1" applyFill="1" applyBorder="1" applyAlignment="1" quotePrefix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6" xfId="0" applyFont="1" applyFill="1" applyBorder="1" applyAlignment="1" quotePrefix="1">
      <alignment horizontal="center"/>
    </xf>
    <xf numFmtId="0" fontId="0" fillId="0" borderId="11" xfId="0" applyBorder="1" applyAlignment="1">
      <alignment horizontal="center"/>
    </xf>
    <xf numFmtId="6" fontId="0" fillId="0" borderId="22" xfId="0" applyNumberFormat="1" applyBorder="1" applyAlignment="1">
      <alignment horizontal="right"/>
    </xf>
    <xf numFmtId="6" fontId="0" fillId="0" borderId="0" xfId="0" applyNumberFormat="1" applyFont="1" applyFill="1" applyBorder="1" applyAlignment="1">
      <alignment horizontal="right"/>
    </xf>
    <xf numFmtId="0" fontId="11" fillId="0" borderId="14" xfId="0" applyFont="1" applyBorder="1" applyAlignment="1">
      <alignment/>
    </xf>
    <xf numFmtId="6" fontId="11" fillId="0" borderId="0" xfId="0" applyNumberFormat="1" applyFont="1" applyBorder="1" applyAlignment="1">
      <alignment horizontal="right"/>
    </xf>
    <xf numFmtId="16" fontId="11" fillId="32" borderId="11" xfId="0" applyNumberFormat="1" applyFont="1" applyFill="1" applyBorder="1" applyAlignment="1" quotePrefix="1">
      <alignment horizontal="center"/>
    </xf>
    <xf numFmtId="0" fontId="11" fillId="0" borderId="23" xfId="0" applyFont="1" applyFill="1" applyBorder="1" applyAlignment="1">
      <alignment horizontal="center"/>
    </xf>
    <xf numFmtId="0" fontId="11" fillId="32" borderId="29" xfId="0" applyFont="1" applyFill="1" applyBorder="1" applyAlignment="1" quotePrefix="1">
      <alignment horizontal="center"/>
    </xf>
    <xf numFmtId="0" fontId="11" fillId="32" borderId="24" xfId="0" applyFont="1" applyFill="1" applyBorder="1" applyAlignment="1" quotePrefix="1">
      <alignment horizontal="center"/>
    </xf>
    <xf numFmtId="0" fontId="11" fillId="32" borderId="29" xfId="0" applyFont="1" applyFill="1" applyBorder="1" applyAlignment="1">
      <alignment horizontal="center"/>
    </xf>
    <xf numFmtId="0" fontId="11" fillId="32" borderId="24" xfId="0" applyFont="1" applyFill="1" applyBorder="1" applyAlignment="1">
      <alignment horizontal="center"/>
    </xf>
    <xf numFmtId="0" fontId="11" fillId="32" borderId="29" xfId="0" applyFont="1" applyFill="1" applyBorder="1" applyAlignment="1">
      <alignment/>
    </xf>
    <xf numFmtId="6" fontId="11" fillId="33" borderId="24" xfId="0" applyNumberFormat="1" applyFont="1" applyFill="1" applyBorder="1" applyAlignment="1" quotePrefix="1">
      <alignment horizontal="right"/>
    </xf>
    <xf numFmtId="0" fontId="11" fillId="0" borderId="24" xfId="0" applyFont="1" applyBorder="1" applyAlignment="1">
      <alignment horizontal="center"/>
    </xf>
    <xf numFmtId="16" fontId="11" fillId="0" borderId="0" xfId="0" applyNumberFormat="1" applyFont="1" applyBorder="1" applyAlignment="1" quotePrefix="1">
      <alignment horizontal="center"/>
    </xf>
    <xf numFmtId="6" fontId="0" fillId="0" borderId="37" xfId="0" applyNumberFormat="1" applyFont="1" applyBorder="1" applyAlignment="1" quotePrefix="1">
      <alignment horizontal="right"/>
    </xf>
    <xf numFmtId="14" fontId="0" fillId="0" borderId="26" xfId="0" applyNumberFormat="1" applyFont="1" applyBorder="1" applyAlignment="1" quotePrefix="1">
      <alignment horizontal="center"/>
    </xf>
    <xf numFmtId="0" fontId="11" fillId="32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16" fontId="11" fillId="33" borderId="35" xfId="0" applyNumberFormat="1" applyFont="1" applyFill="1" applyBorder="1" applyAlignment="1" quotePrefix="1">
      <alignment horizontal="center"/>
    </xf>
    <xf numFmtId="16" fontId="11" fillId="33" borderId="34" xfId="0" applyNumberFormat="1" applyFont="1" applyFill="1" applyBorder="1" applyAlignment="1">
      <alignment horizontal="center"/>
    </xf>
    <xf numFmtId="0" fontId="11" fillId="33" borderId="10" xfId="0" applyFont="1" applyFill="1" applyBorder="1" applyAlignment="1" quotePrefix="1">
      <alignment horizontal="center"/>
    </xf>
    <xf numFmtId="0" fontId="11" fillId="33" borderId="34" xfId="0" applyFont="1" applyFill="1" applyBorder="1" applyAlignment="1" quotePrefix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1" fillId="33" borderId="36" xfId="0" applyFont="1" applyFill="1" applyBorder="1" applyAlignment="1">
      <alignment/>
    </xf>
    <xf numFmtId="0" fontId="11" fillId="33" borderId="36" xfId="0" applyFont="1" applyFill="1" applyBorder="1" applyAlignment="1">
      <alignment horizontal="center"/>
    </xf>
    <xf numFmtId="6" fontId="11" fillId="33" borderId="34" xfId="0" applyNumberFormat="1" applyFont="1" applyFill="1" applyBorder="1" applyAlignment="1" quotePrefix="1">
      <alignment horizontal="right"/>
    </xf>
    <xf numFmtId="6" fontId="11" fillId="33" borderId="10" xfId="0" applyNumberFormat="1" applyFont="1" applyFill="1" applyBorder="1" applyAlignment="1" quotePrefix="1">
      <alignment horizontal="right"/>
    </xf>
    <xf numFmtId="0" fontId="13" fillId="0" borderId="22" xfId="0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0" fontId="13" fillId="0" borderId="14" xfId="0" applyFont="1" applyBorder="1" applyAlignment="1" quotePrefix="1">
      <alignment horizontal="center"/>
    </xf>
    <xf numFmtId="0" fontId="12" fillId="0" borderId="24" xfId="0" applyFont="1" applyBorder="1" applyAlignment="1">
      <alignment horizontal="center"/>
    </xf>
    <xf numFmtId="16" fontId="0" fillId="0" borderId="17" xfId="0" applyNumberFormat="1" applyFont="1" applyBorder="1" applyAlignment="1" quotePrefix="1">
      <alignment horizontal="center"/>
    </xf>
    <xf numFmtId="17" fontId="0" fillId="0" borderId="22" xfId="0" applyNumberFormat="1" applyFont="1" applyBorder="1" applyAlignment="1" quotePrefix="1">
      <alignment horizontal="center"/>
    </xf>
    <xf numFmtId="17" fontId="11" fillId="0" borderId="14" xfId="0" applyNumberFormat="1" applyFont="1" applyBorder="1" applyAlignment="1" quotePrefix="1">
      <alignment horizontal="center"/>
    </xf>
    <xf numFmtId="6" fontId="55" fillId="0" borderId="20" xfId="0" applyNumberFormat="1" applyFont="1" applyFill="1" applyBorder="1" applyAlignment="1">
      <alignment horizontal="right"/>
    </xf>
    <xf numFmtId="0" fontId="55" fillId="0" borderId="20" xfId="0" applyFont="1" applyFill="1" applyBorder="1" applyAlignment="1" quotePrefix="1">
      <alignment horizontal="center"/>
    </xf>
    <xf numFmtId="6" fontId="55" fillId="0" borderId="26" xfId="0" applyNumberFormat="1" applyFont="1" applyFill="1" applyBorder="1" applyAlignment="1">
      <alignment horizontal="right"/>
    </xf>
    <xf numFmtId="6" fontId="0" fillId="0" borderId="20" xfId="0" applyNumberFormat="1" applyFont="1" applyFill="1" applyBorder="1" applyAlignment="1">
      <alignment horizontal="right"/>
    </xf>
    <xf numFmtId="0" fontId="2" fillId="32" borderId="12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16" fontId="0" fillId="32" borderId="18" xfId="0" applyNumberFormat="1" applyFont="1" applyFill="1" applyBorder="1" applyAlignment="1" quotePrefix="1">
      <alignment horizontal="center"/>
    </xf>
    <xf numFmtId="0" fontId="0" fillId="32" borderId="12" xfId="0" applyFont="1" applyFill="1" applyBorder="1" applyAlignment="1" quotePrefix="1">
      <alignment horizontal="center"/>
    </xf>
    <xf numFmtId="0" fontId="0" fillId="32" borderId="12" xfId="0" applyFont="1" applyFill="1" applyBorder="1" applyAlignment="1">
      <alignment/>
    </xf>
    <xf numFmtId="0" fontId="12" fillId="0" borderId="25" xfId="0" applyFont="1" applyBorder="1" applyAlignment="1">
      <alignment horizontal="center"/>
    </xf>
    <xf numFmtId="16" fontId="2" fillId="0" borderId="21" xfId="0" applyNumberFormat="1" applyFont="1" applyBorder="1" applyAlignment="1" quotePrefix="1">
      <alignment horizontal="center"/>
    </xf>
    <xf numFmtId="16" fontId="0" fillId="33" borderId="24" xfId="0" applyNumberFormat="1" applyFont="1" applyFill="1" applyBorder="1" applyAlignment="1" quotePrefix="1">
      <alignment horizontal="center"/>
    </xf>
    <xf numFmtId="6" fontId="0" fillId="0" borderId="37" xfId="0" applyNumberFormat="1" applyFont="1" applyBorder="1" applyAlignment="1">
      <alignment/>
    </xf>
    <xf numFmtId="0" fontId="2" fillId="0" borderId="20" xfId="0" applyFont="1" applyFill="1" applyBorder="1" applyAlignment="1" quotePrefix="1">
      <alignment horizontal="center"/>
    </xf>
    <xf numFmtId="0" fontId="2" fillId="0" borderId="22" xfId="0" applyFont="1" applyFill="1" applyBorder="1" applyAlignment="1">
      <alignment horizontal="center"/>
    </xf>
    <xf numFmtId="6" fontId="0" fillId="0" borderId="22" xfId="0" applyNumberFormat="1" applyFont="1" applyFill="1" applyBorder="1" applyAlignment="1">
      <alignment horizontal="right"/>
    </xf>
    <xf numFmtId="16" fontId="0" fillId="33" borderId="20" xfId="0" applyNumberFormat="1" applyFont="1" applyFill="1" applyBorder="1" applyAlignment="1" quotePrefix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9" xfId="0" applyFont="1" applyBorder="1" applyAlignment="1">
      <alignment/>
    </xf>
    <xf numFmtId="0" fontId="0" fillId="0" borderId="23" xfId="0" applyFont="1" applyFill="1" applyBorder="1" applyAlignment="1" quotePrefix="1">
      <alignment horizontal="center"/>
    </xf>
    <xf numFmtId="16" fontId="2" fillId="0" borderId="22" xfId="0" applyNumberFormat="1" applyFont="1" applyFill="1" applyBorder="1" applyAlignment="1" quotePrefix="1">
      <alignment horizontal="center"/>
    </xf>
    <xf numFmtId="0" fontId="11" fillId="32" borderId="0" xfId="0" applyFont="1" applyFill="1" applyBorder="1" applyAlignment="1" quotePrefix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6" fontId="11" fillId="33" borderId="0" xfId="0" applyNumberFormat="1" applyFont="1" applyFill="1" applyBorder="1" applyAlignment="1" quotePrefix="1">
      <alignment horizontal="right"/>
    </xf>
    <xf numFmtId="0" fontId="11" fillId="32" borderId="14" xfId="0" applyFont="1" applyFill="1" applyBorder="1" applyAlignment="1" quotePrefix="1">
      <alignment horizontal="center"/>
    </xf>
    <xf numFmtId="0" fontId="11" fillId="32" borderId="14" xfId="0" applyFont="1" applyFill="1" applyBorder="1" applyAlignment="1">
      <alignment horizontal="center"/>
    </xf>
    <xf numFmtId="6" fontId="11" fillId="33" borderId="14" xfId="0" applyNumberFormat="1" applyFont="1" applyFill="1" applyBorder="1" applyAlignment="1" quotePrefix="1">
      <alignment horizontal="right"/>
    </xf>
    <xf numFmtId="6" fontId="0" fillId="0" borderId="23" xfId="0" applyNumberFormat="1" applyFont="1" applyBorder="1" applyAlignment="1" quotePrefix="1">
      <alignment horizontal="right"/>
    </xf>
    <xf numFmtId="0" fontId="11" fillId="32" borderId="14" xfId="0" applyFont="1" applyFill="1" applyBorder="1" applyAlignment="1">
      <alignment/>
    </xf>
    <xf numFmtId="0" fontId="55" fillId="0" borderId="24" xfId="0" applyFont="1" applyBorder="1" applyAlignment="1" quotePrefix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 quotePrefix="1">
      <alignment/>
    </xf>
    <xf numFmtId="16" fontId="0" fillId="0" borderId="29" xfId="0" applyNumberFormat="1" applyFont="1" applyBorder="1" applyAlignment="1" quotePrefix="1">
      <alignment horizontal="center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38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2" fillId="0" borderId="41" xfId="0" applyFont="1" applyBorder="1" applyAlignment="1" quotePrefix="1">
      <alignment horizontal="center"/>
    </xf>
    <xf numFmtId="0" fontId="5" fillId="0" borderId="42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43" xfId="0" applyFont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3" fontId="0" fillId="0" borderId="21" xfId="0" applyNumberFormat="1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2" borderId="22" xfId="0" applyFont="1" applyFill="1" applyBorder="1" applyAlignment="1" quotePrefix="1">
      <alignment horizontal="center"/>
    </xf>
    <xf numFmtId="6" fontId="0" fillId="32" borderId="22" xfId="0" applyNumberFormat="1" applyFont="1" applyFill="1" applyBorder="1" applyAlignment="1" quotePrefix="1">
      <alignment horizontal="right"/>
    </xf>
    <xf numFmtId="0" fontId="0" fillId="32" borderId="29" xfId="0" applyFont="1" applyFill="1" applyBorder="1" applyAlignment="1" quotePrefix="1">
      <alignment horizontal="center"/>
    </xf>
    <xf numFmtId="6" fontId="0" fillId="32" borderId="24" xfId="0" applyNumberFormat="1" applyFont="1" applyFill="1" applyBorder="1" applyAlignment="1" quotePrefix="1">
      <alignment horizontal="right"/>
    </xf>
    <xf numFmtId="0" fontId="56" fillId="0" borderId="21" xfId="0" applyFont="1" applyBorder="1" applyAlignment="1">
      <alignment horizontal="center"/>
    </xf>
    <xf numFmtId="0" fontId="56" fillId="32" borderId="31" xfId="0" applyFont="1" applyFill="1" applyBorder="1" applyAlignment="1" quotePrefix="1">
      <alignment horizontal="center"/>
    </xf>
    <xf numFmtId="6" fontId="55" fillId="0" borderId="44" xfId="0" applyNumberFormat="1" applyFont="1" applyBorder="1" applyAlignment="1">
      <alignment horizontal="right"/>
    </xf>
    <xf numFmtId="8" fontId="55" fillId="0" borderId="0" xfId="0" applyNumberFormat="1" applyFont="1" applyAlignment="1">
      <alignment/>
    </xf>
    <xf numFmtId="0" fontId="55" fillId="0" borderId="31" xfId="0" applyFont="1" applyBorder="1" applyAlignment="1">
      <alignment horizontal="center"/>
    </xf>
    <xf numFmtId="16" fontId="55" fillId="33" borderId="33" xfId="0" applyNumberFormat="1" applyFont="1" applyFill="1" applyBorder="1" applyAlignment="1" quotePrefix="1">
      <alignment horizontal="center"/>
    </xf>
    <xf numFmtId="16" fontId="55" fillId="33" borderId="21" xfId="0" applyNumberFormat="1" applyFont="1" applyFill="1" applyBorder="1" applyAlignment="1">
      <alignment horizontal="center"/>
    </xf>
    <xf numFmtId="0" fontId="55" fillId="32" borderId="31" xfId="0" applyFont="1" applyFill="1" applyBorder="1" applyAlignment="1" quotePrefix="1">
      <alignment horizontal="center"/>
    </xf>
    <xf numFmtId="0" fontId="55" fillId="32" borderId="21" xfId="0" applyFont="1" applyFill="1" applyBorder="1" applyAlignment="1" quotePrefix="1">
      <alignment horizontal="center"/>
    </xf>
    <xf numFmtId="0" fontId="55" fillId="32" borderId="31" xfId="0" applyFont="1" applyFill="1" applyBorder="1" applyAlignment="1">
      <alignment horizontal="center"/>
    </xf>
    <xf numFmtId="0" fontId="55" fillId="32" borderId="21" xfId="0" applyFont="1" applyFill="1" applyBorder="1" applyAlignment="1">
      <alignment horizontal="center"/>
    </xf>
    <xf numFmtId="0" fontId="55" fillId="32" borderId="31" xfId="0" applyFont="1" applyFill="1" applyBorder="1" applyAlignment="1">
      <alignment/>
    </xf>
    <xf numFmtId="16" fontId="55" fillId="33" borderId="33" xfId="0" applyNumberFormat="1" applyFont="1" applyFill="1" applyBorder="1" applyAlignment="1" quotePrefix="1">
      <alignment horizontal="right"/>
    </xf>
    <xf numFmtId="6" fontId="55" fillId="0" borderId="22" xfId="0" applyNumberFormat="1" applyFont="1" applyBorder="1" applyAlignment="1">
      <alignment horizontal="right"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11" fillId="0" borderId="24" xfId="0" applyFont="1" applyBorder="1" applyAlignment="1" quotePrefix="1">
      <alignment horizontal="center"/>
    </xf>
    <xf numFmtId="17" fontId="0" fillId="0" borderId="21" xfId="0" applyNumberFormat="1" applyFont="1" applyBorder="1" applyAlignment="1" quotePrefix="1">
      <alignment horizontal="center"/>
    </xf>
    <xf numFmtId="16" fontId="0" fillId="0" borderId="31" xfId="0" applyNumberFormat="1" applyFont="1" applyBorder="1" applyAlignment="1" quotePrefix="1">
      <alignment horizontal="center"/>
    </xf>
    <xf numFmtId="16" fontId="0" fillId="32" borderId="22" xfId="0" applyNumberFormat="1" applyFont="1" applyFill="1" applyBorder="1" applyAlignment="1" quotePrefix="1">
      <alignment horizontal="center"/>
    </xf>
    <xf numFmtId="16" fontId="0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 quotePrefix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22" xfId="0" applyFont="1" applyFill="1" applyBorder="1" applyAlignment="1">
      <alignment/>
    </xf>
    <xf numFmtId="6" fontId="0" fillId="32" borderId="11" xfId="0" applyNumberFormat="1" applyFont="1" applyFill="1" applyBorder="1" applyAlignment="1" quotePrefix="1">
      <alignment horizontal="right"/>
    </xf>
    <xf numFmtId="0" fontId="0" fillId="32" borderId="0" xfId="0" applyFont="1" applyFill="1" applyBorder="1" applyAlignment="1">
      <alignment/>
    </xf>
    <xf numFmtId="6" fontId="0" fillId="0" borderId="22" xfId="0" applyNumberFormat="1" applyFont="1" applyBorder="1" applyAlignment="1" quotePrefix="1">
      <alignment/>
    </xf>
    <xf numFmtId="16" fontId="56" fillId="0" borderId="0" xfId="0" applyNumberFormat="1" applyFont="1" applyFill="1" applyBorder="1" applyAlignment="1" quotePrefix="1">
      <alignment horizontal="center"/>
    </xf>
    <xf numFmtId="16" fontId="11" fillId="0" borderId="14" xfId="0" applyNumberFormat="1" applyFont="1" applyBorder="1" applyAlignment="1" quotePrefix="1">
      <alignment horizontal="center"/>
    </xf>
    <xf numFmtId="0" fontId="12" fillId="0" borderId="14" xfId="0" applyFont="1" applyBorder="1" applyAlignment="1">
      <alignment horizontal="center"/>
    </xf>
    <xf numFmtId="16" fontId="0" fillId="32" borderId="20" xfId="0" applyNumberFormat="1" applyFont="1" applyFill="1" applyBorder="1" applyAlignment="1" quotePrefix="1">
      <alignment horizontal="center"/>
    </xf>
    <xf numFmtId="6" fontId="0" fillId="32" borderId="26" xfId="0" applyNumberFormat="1" applyFont="1" applyFill="1" applyBorder="1" applyAlignment="1">
      <alignment horizontal="right"/>
    </xf>
    <xf numFmtId="0" fontId="0" fillId="32" borderId="17" xfId="0" applyFont="1" applyFill="1" applyBorder="1" applyAlignment="1" quotePrefix="1">
      <alignment horizontal="center"/>
    </xf>
    <xf numFmtId="0" fontId="11" fillId="0" borderId="29" xfId="0" applyFont="1" applyBorder="1" applyAlignment="1">
      <alignment horizontal="center"/>
    </xf>
    <xf numFmtId="0" fontId="11" fillId="32" borderId="32" xfId="0" applyFont="1" applyFill="1" applyBorder="1" applyAlignment="1" quotePrefix="1">
      <alignment horizontal="center"/>
    </xf>
    <xf numFmtId="6" fontId="11" fillId="33" borderId="32" xfId="0" applyNumberFormat="1" applyFont="1" applyFill="1" applyBorder="1" applyAlignment="1" quotePrefix="1">
      <alignment horizontal="right"/>
    </xf>
    <xf numFmtId="0" fontId="2" fillId="32" borderId="17" xfId="0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16" fontId="55" fillId="32" borderId="18" xfId="0" applyNumberFormat="1" applyFont="1" applyFill="1" applyBorder="1" applyAlignment="1" quotePrefix="1">
      <alignment horizontal="center"/>
    </xf>
    <xf numFmtId="16" fontId="56" fillId="32" borderId="17" xfId="0" applyNumberFormat="1" applyFont="1" applyFill="1" applyBorder="1" applyAlignment="1">
      <alignment horizontal="center"/>
    </xf>
    <xf numFmtId="0" fontId="55" fillId="32" borderId="12" xfId="0" applyFont="1" applyFill="1" applyBorder="1" applyAlignment="1" quotePrefix="1">
      <alignment horizontal="center"/>
    </xf>
    <xf numFmtId="0" fontId="55" fillId="32" borderId="17" xfId="0" applyFont="1" applyFill="1" applyBorder="1" applyAlignment="1" quotePrefix="1">
      <alignment horizontal="center"/>
    </xf>
    <xf numFmtId="0" fontId="55" fillId="32" borderId="17" xfId="0" applyFont="1" applyFill="1" applyBorder="1" applyAlignment="1">
      <alignment horizontal="center"/>
    </xf>
    <xf numFmtId="0" fontId="56" fillId="32" borderId="12" xfId="0" applyFont="1" applyFill="1" applyBorder="1" applyAlignment="1">
      <alignment/>
    </xf>
    <xf numFmtId="6" fontId="55" fillId="32" borderId="17" xfId="0" applyNumberFormat="1" applyFont="1" applyFill="1" applyBorder="1" applyAlignment="1" quotePrefix="1">
      <alignment horizontal="right"/>
    </xf>
    <xf numFmtId="0" fontId="1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8" xfId="0" applyFont="1" applyFill="1" applyBorder="1" applyAlignment="1">
      <alignment/>
    </xf>
    <xf numFmtId="0" fontId="12" fillId="32" borderId="14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16" fontId="11" fillId="32" borderId="44" xfId="0" applyNumberFormat="1" applyFont="1" applyFill="1" applyBorder="1" applyAlignment="1" quotePrefix="1">
      <alignment horizontal="center"/>
    </xf>
    <xf numFmtId="16" fontId="11" fillId="32" borderId="27" xfId="0" applyNumberFormat="1" applyFont="1" applyFill="1" applyBorder="1" applyAlignment="1" quotePrefix="1">
      <alignment horizontal="center"/>
    </xf>
    <xf numFmtId="0" fontId="11" fillId="32" borderId="28" xfId="0" applyFont="1" applyFill="1" applyBorder="1" applyAlignment="1" quotePrefix="1">
      <alignment horizontal="center"/>
    </xf>
    <xf numFmtId="0" fontId="11" fillId="32" borderId="27" xfId="0" applyFont="1" applyFill="1" applyBorder="1" applyAlignment="1" quotePrefix="1">
      <alignment horizontal="center"/>
    </xf>
    <xf numFmtId="0" fontId="11" fillId="32" borderId="28" xfId="0" applyFont="1" applyFill="1" applyBorder="1" applyAlignment="1">
      <alignment horizontal="center"/>
    </xf>
    <xf numFmtId="0" fontId="11" fillId="32" borderId="27" xfId="0" applyFont="1" applyFill="1" applyBorder="1" applyAlignment="1">
      <alignment horizontal="center"/>
    </xf>
    <xf numFmtId="0" fontId="11" fillId="32" borderId="28" xfId="0" applyFont="1" applyFill="1" applyBorder="1" applyAlignment="1">
      <alignment/>
    </xf>
    <xf numFmtId="6" fontId="11" fillId="32" borderId="27" xfId="0" applyNumberFormat="1" applyFont="1" applyFill="1" applyBorder="1" applyAlignment="1" quotePrefix="1">
      <alignment horizontal="right"/>
    </xf>
    <xf numFmtId="6" fontId="11" fillId="32" borderId="28" xfId="0" applyNumberFormat="1" applyFont="1" applyFill="1" applyBorder="1" applyAlignment="1">
      <alignment horizontal="right"/>
    </xf>
    <xf numFmtId="6" fontId="11" fillId="32" borderId="27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45" xfId="0" applyFont="1" applyBorder="1" applyAlignment="1" quotePrefix="1">
      <alignment horizontal="center"/>
    </xf>
    <xf numFmtId="0" fontId="0" fillId="0" borderId="45" xfId="0" applyFont="1" applyBorder="1" applyAlignment="1">
      <alignment horizontal="center"/>
    </xf>
    <xf numFmtId="0" fontId="0" fillId="33" borderId="19" xfId="0" applyFont="1" applyFill="1" applyBorder="1" applyAlignment="1" quotePrefix="1">
      <alignment horizontal="center"/>
    </xf>
    <xf numFmtId="0" fontId="0" fillId="32" borderId="29" xfId="0" applyFont="1" applyFill="1" applyBorder="1" applyAlignment="1">
      <alignment/>
    </xf>
    <xf numFmtId="6" fontId="0" fillId="32" borderId="24" xfId="0" applyNumberFormat="1" applyFont="1" applyFill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32" borderId="33" xfId="0" applyFont="1" applyFill="1" applyBorder="1" applyAlignment="1" quotePrefix="1">
      <alignment horizontal="center"/>
    </xf>
    <xf numFmtId="0" fontId="11" fillId="32" borderId="21" xfId="0" applyFont="1" applyFill="1" applyBorder="1" applyAlignment="1" quotePrefix="1">
      <alignment horizontal="center"/>
    </xf>
    <xf numFmtId="0" fontId="11" fillId="32" borderId="31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1" fillId="32" borderId="31" xfId="0" applyFont="1" applyFill="1" applyBorder="1" applyAlignment="1">
      <alignment/>
    </xf>
    <xf numFmtId="0" fontId="11" fillId="32" borderId="31" xfId="0" applyFont="1" applyFill="1" applyBorder="1" applyAlignment="1" quotePrefix="1">
      <alignment horizontal="center"/>
    </xf>
    <xf numFmtId="6" fontId="11" fillId="33" borderId="21" xfId="0" applyNumberFormat="1" applyFont="1" applyFill="1" applyBorder="1" applyAlignment="1" quotePrefix="1">
      <alignment horizontal="right"/>
    </xf>
    <xf numFmtId="6" fontId="11" fillId="33" borderId="33" xfId="0" applyNumberFormat="1" applyFont="1" applyFill="1" applyBorder="1" applyAlignment="1" quotePrefix="1">
      <alignment horizontal="right"/>
    </xf>
    <xf numFmtId="0" fontId="0" fillId="0" borderId="33" xfId="0" applyFont="1" applyFill="1" applyBorder="1" applyAlignment="1" quotePrefix="1">
      <alignment horizontal="center"/>
    </xf>
    <xf numFmtId="16" fontId="0" fillId="0" borderId="21" xfId="0" applyNumberFormat="1" applyFont="1" applyFill="1" applyBorder="1" applyAlignment="1" quotePrefix="1">
      <alignment horizontal="center"/>
    </xf>
    <xf numFmtId="0" fontId="2" fillId="0" borderId="31" xfId="0" applyFont="1" applyFill="1" applyBorder="1" applyAlignment="1" quotePrefix="1">
      <alignment horizontal="center"/>
    </xf>
    <xf numFmtId="0" fontId="0" fillId="0" borderId="21" xfId="0" applyFont="1" applyFill="1" applyBorder="1" applyAlignment="1" quotePrefix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 quotePrefix="1">
      <alignment horizontal="center"/>
    </xf>
    <xf numFmtId="6" fontId="0" fillId="0" borderId="21" xfId="0" applyNumberFormat="1" applyFont="1" applyFill="1" applyBorder="1" applyAlignment="1" quotePrefix="1">
      <alignment horizontal="right"/>
    </xf>
    <xf numFmtId="6" fontId="0" fillId="0" borderId="31" xfId="0" applyNumberFormat="1" applyFont="1" applyFill="1" applyBorder="1" applyAlignment="1" quotePrefix="1">
      <alignment horizontal="right"/>
    </xf>
    <xf numFmtId="0" fontId="0" fillId="0" borderId="33" xfId="0" applyFont="1" applyBorder="1" applyAlignment="1">
      <alignment horizontal="center"/>
    </xf>
    <xf numFmtId="0" fontId="2" fillId="0" borderId="31" xfId="0" applyFont="1" applyBorder="1" applyAlignment="1" quotePrefix="1">
      <alignment horizontal="center"/>
    </xf>
    <xf numFmtId="16" fontId="55" fillId="33" borderId="21" xfId="0" applyNumberFormat="1" applyFont="1" applyFill="1" applyBorder="1" applyAlignment="1" quotePrefix="1">
      <alignment horizontal="center"/>
    </xf>
    <xf numFmtId="0" fontId="55" fillId="0" borderId="21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5" fillId="0" borderId="31" xfId="0" applyFont="1" applyBorder="1" applyAlignment="1">
      <alignment/>
    </xf>
    <xf numFmtId="6" fontId="0" fillId="33" borderId="0" xfId="0" applyNumberFormat="1" applyFont="1" applyFill="1" applyBorder="1" applyAlignment="1" quotePrefix="1">
      <alignment horizontal="right"/>
    </xf>
    <xf numFmtId="16" fontId="0" fillId="33" borderId="14" xfId="0" applyNumberFormat="1" applyFont="1" applyFill="1" applyBorder="1" applyAlignment="1">
      <alignment horizontal="center"/>
    </xf>
    <xf numFmtId="16" fontId="0" fillId="33" borderId="33" xfId="0" applyNumberFormat="1" applyFont="1" applyFill="1" applyBorder="1" applyAlignment="1" quotePrefix="1">
      <alignment horizontal="center"/>
    </xf>
    <xf numFmtId="16" fontId="0" fillId="33" borderId="21" xfId="0" applyNumberFormat="1" applyFont="1" applyFill="1" applyBorder="1" applyAlignment="1">
      <alignment horizontal="center"/>
    </xf>
    <xf numFmtId="0" fontId="2" fillId="33" borderId="31" xfId="0" applyFont="1" applyFill="1" applyBorder="1" applyAlignment="1" quotePrefix="1">
      <alignment horizontal="center"/>
    </xf>
    <xf numFmtId="0" fontId="0" fillId="33" borderId="21" xfId="0" applyFont="1" applyFill="1" applyBorder="1" applyAlignment="1" quotePrefix="1">
      <alignment horizontal="center"/>
    </xf>
    <xf numFmtId="0" fontId="0" fillId="33" borderId="45" xfId="0" applyFont="1" applyFill="1" applyBorder="1" applyAlignment="1" quotePrefix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31" xfId="0" applyFont="1" applyFill="1" applyBorder="1" applyAlignment="1" quotePrefix="1">
      <alignment horizontal="center"/>
    </xf>
    <xf numFmtId="0" fontId="0" fillId="33" borderId="33" xfId="0" applyFont="1" applyFill="1" applyBorder="1" applyAlignment="1" quotePrefix="1">
      <alignment horizontal="center"/>
    </xf>
    <xf numFmtId="6" fontId="0" fillId="33" borderId="21" xfId="0" applyNumberFormat="1" applyFont="1" applyFill="1" applyBorder="1" applyAlignment="1" quotePrefix="1">
      <alignment horizontal="right"/>
    </xf>
    <xf numFmtId="6" fontId="0" fillId="33" borderId="31" xfId="0" applyNumberFormat="1" applyFont="1" applyFill="1" applyBorder="1" applyAlignment="1" quotePrefix="1">
      <alignment horizontal="right"/>
    </xf>
    <xf numFmtId="6" fontId="0" fillId="32" borderId="21" xfId="0" applyNumberFormat="1" applyFont="1" applyFill="1" applyBorder="1" applyAlignment="1">
      <alignment horizontal="right"/>
    </xf>
    <xf numFmtId="16" fontId="0" fillId="33" borderId="23" xfId="0" applyNumberFormat="1" applyFont="1" applyFill="1" applyBorder="1" applyAlignment="1" quotePrefix="1">
      <alignment horizontal="center"/>
    </xf>
    <xf numFmtId="16" fontId="0" fillId="32" borderId="22" xfId="0" applyNumberFormat="1" applyFont="1" applyFill="1" applyBorder="1" applyAlignment="1">
      <alignment horizontal="center"/>
    </xf>
    <xf numFmtId="0" fontId="2" fillId="33" borderId="11" xfId="0" applyFont="1" applyFill="1" applyBorder="1" applyAlignment="1" quotePrefix="1">
      <alignment horizontal="center"/>
    </xf>
    <xf numFmtId="0" fontId="0" fillId="33" borderId="11" xfId="0" applyFont="1" applyFill="1" applyBorder="1" applyAlignment="1">
      <alignment/>
    </xf>
    <xf numFmtId="0" fontId="12" fillId="32" borderId="0" xfId="0" applyFont="1" applyFill="1" applyBorder="1" applyAlignment="1">
      <alignment horizontal="center"/>
    </xf>
    <xf numFmtId="17" fontId="11" fillId="32" borderId="0" xfId="0" applyNumberFormat="1" applyFont="1" applyFill="1" applyBorder="1" applyAlignment="1" quotePrefix="1">
      <alignment horizontal="center"/>
    </xf>
    <xf numFmtId="16" fontId="11" fillId="32" borderId="0" xfId="0" applyNumberFormat="1" applyFont="1" applyFill="1" applyBorder="1" applyAlignment="1" quotePrefix="1">
      <alignment horizontal="center"/>
    </xf>
    <xf numFmtId="6" fontId="11" fillId="32" borderId="0" xfId="0" applyNumberFormat="1" applyFont="1" applyFill="1" applyBorder="1" applyAlignment="1">
      <alignment horizontal="right"/>
    </xf>
    <xf numFmtId="0" fontId="11" fillId="32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" fontId="11" fillId="32" borderId="16" xfId="0" applyNumberFormat="1" applyFont="1" applyFill="1" applyBorder="1" applyAlignment="1" quotePrefix="1">
      <alignment horizontal="center"/>
    </xf>
    <xf numFmtId="16" fontId="0" fillId="0" borderId="23" xfId="0" applyNumberFormat="1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0" fontId="11" fillId="32" borderId="16" xfId="0" applyFont="1" applyFill="1" applyBorder="1" applyAlignment="1" quotePrefix="1">
      <alignment horizontal="center"/>
    </xf>
    <xf numFmtId="0" fontId="11" fillId="32" borderId="16" xfId="0" applyFont="1" applyFill="1" applyBorder="1" applyAlignment="1">
      <alignment/>
    </xf>
    <xf numFmtId="6" fontId="11" fillId="32" borderId="16" xfId="0" applyNumberFormat="1" applyFont="1" applyFill="1" applyBorder="1" applyAlignment="1">
      <alignment horizontal="right"/>
    </xf>
    <xf numFmtId="6" fontId="0" fillId="32" borderId="11" xfId="0" applyNumberFormat="1" applyFont="1" applyFill="1" applyBorder="1" applyAlignment="1">
      <alignment horizontal="right"/>
    </xf>
    <xf numFmtId="8" fontId="0" fillId="32" borderId="26" xfId="0" applyNumberFormat="1" applyFont="1" applyFill="1" applyBorder="1" applyAlignment="1" quotePrefix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8" fontId="0" fillId="0" borderId="21" xfId="0" applyNumberFormat="1" applyFont="1" applyBorder="1" applyAlignment="1" quotePrefix="1">
      <alignment horizontal="right"/>
    </xf>
    <xf numFmtId="8" fontId="0" fillId="0" borderId="26" xfId="0" applyNumberFormat="1" applyFont="1" applyFill="1" applyBorder="1" applyAlignment="1" quotePrefix="1">
      <alignment horizontal="right"/>
    </xf>
    <xf numFmtId="8" fontId="0" fillId="0" borderId="25" xfId="0" applyNumberFormat="1" applyFont="1" applyBorder="1" applyAlignment="1" quotePrefix="1">
      <alignment horizontal="right"/>
    </xf>
    <xf numFmtId="8" fontId="0" fillId="0" borderId="37" xfId="0" applyNumberFormat="1" applyFont="1" applyFill="1" applyBorder="1" applyAlignment="1" quotePrefix="1">
      <alignment horizontal="right"/>
    </xf>
    <xf numFmtId="8" fontId="11" fillId="33" borderId="21" xfId="0" applyNumberFormat="1" applyFont="1" applyFill="1" applyBorder="1" applyAlignment="1" quotePrefix="1">
      <alignment horizontal="right"/>
    </xf>
    <xf numFmtId="8" fontId="0" fillId="0" borderId="14" xfId="0" applyNumberFormat="1" applyFont="1" applyFill="1" applyBorder="1" applyAlignment="1" quotePrefix="1">
      <alignment horizontal="right"/>
    </xf>
    <xf numFmtId="8" fontId="0" fillId="0" borderId="22" xfId="0" applyNumberFormat="1" applyFont="1" applyBorder="1" applyAlignment="1" quotePrefix="1">
      <alignment horizontal="right"/>
    </xf>
    <xf numFmtId="8" fontId="11" fillId="33" borderId="24" xfId="0" applyNumberFormat="1" applyFont="1" applyFill="1" applyBorder="1" applyAlignment="1" quotePrefix="1">
      <alignment horizontal="right"/>
    </xf>
    <xf numFmtId="8" fontId="11" fillId="33" borderId="14" xfId="0" applyNumberFormat="1" applyFont="1" applyFill="1" applyBorder="1" applyAlignment="1" quotePrefix="1">
      <alignment horizontal="right"/>
    </xf>
    <xf numFmtId="8" fontId="11" fillId="0" borderId="36" xfId="0" applyNumberFormat="1" applyFont="1" applyFill="1" applyBorder="1" applyAlignment="1" quotePrefix="1">
      <alignment horizontal="right"/>
    </xf>
    <xf numFmtId="8" fontId="11" fillId="0" borderId="25" xfId="0" applyNumberFormat="1" applyFont="1" applyFill="1" applyBorder="1" applyAlignment="1" quotePrefix="1">
      <alignment horizontal="right"/>
    </xf>
    <xf numFmtId="8" fontId="0" fillId="0" borderId="14" xfId="0" applyNumberFormat="1" applyFont="1" applyBorder="1" applyAlignment="1" quotePrefix="1">
      <alignment horizontal="right"/>
    </xf>
    <xf numFmtId="8" fontId="11" fillId="33" borderId="26" xfId="0" applyNumberFormat="1" applyFont="1" applyFill="1" applyBorder="1" applyAlignment="1" quotePrefix="1">
      <alignment horizontal="right"/>
    </xf>
    <xf numFmtId="8" fontId="0" fillId="32" borderId="22" xfId="0" applyNumberFormat="1" applyFont="1" applyFill="1" applyBorder="1" applyAlignment="1" quotePrefix="1">
      <alignment horizontal="right"/>
    </xf>
    <xf numFmtId="8" fontId="11" fillId="33" borderId="22" xfId="0" applyNumberFormat="1" applyFont="1" applyFill="1" applyBorder="1" applyAlignment="1" quotePrefix="1">
      <alignment horizontal="right"/>
    </xf>
    <xf numFmtId="8" fontId="13" fillId="0" borderId="14" xfId="0" applyNumberFormat="1" applyFont="1" applyBorder="1" applyAlignment="1" quotePrefix="1">
      <alignment horizontal="right"/>
    </xf>
    <xf numFmtId="8" fontId="55" fillId="32" borderId="17" xfId="0" applyNumberFormat="1" applyFont="1" applyFill="1" applyBorder="1" applyAlignment="1" quotePrefix="1">
      <alignment horizontal="right"/>
    </xf>
    <xf numFmtId="8" fontId="0" fillId="33" borderId="36" xfId="0" applyNumberFormat="1" applyFont="1" applyFill="1" applyBorder="1" applyAlignment="1" quotePrefix="1">
      <alignment horizontal="right"/>
    </xf>
    <xf numFmtId="0" fontId="0" fillId="0" borderId="22" xfId="0" applyFont="1" applyBorder="1" applyAlignment="1" quotePrefix="1">
      <alignment horizontal="right"/>
    </xf>
    <xf numFmtId="8" fontId="0" fillId="0" borderId="17" xfId="0" applyNumberFormat="1" applyFont="1" applyFill="1" applyBorder="1" applyAlignment="1" quotePrefix="1">
      <alignment horizontal="right"/>
    </xf>
    <xf numFmtId="8" fontId="0" fillId="0" borderId="45" xfId="0" applyNumberFormat="1" applyFont="1" applyFill="1" applyBorder="1" applyAlignment="1" quotePrefix="1">
      <alignment horizontal="right"/>
    </xf>
    <xf numFmtId="8" fontId="0" fillId="33" borderId="14" xfId="0" applyNumberFormat="1" applyFont="1" applyFill="1" applyBorder="1" applyAlignment="1" quotePrefix="1">
      <alignment horizontal="right"/>
    </xf>
    <xf numFmtId="8" fontId="0" fillId="0" borderId="14" xfId="0" applyNumberFormat="1" applyBorder="1" applyAlignment="1">
      <alignment horizontal="right"/>
    </xf>
    <xf numFmtId="8" fontId="0" fillId="0" borderId="25" xfId="0" applyNumberFormat="1" applyFont="1" applyFill="1" applyBorder="1" applyAlignment="1" quotePrefix="1">
      <alignment horizontal="right"/>
    </xf>
    <xf numFmtId="8" fontId="0" fillId="0" borderId="24" xfId="0" applyNumberFormat="1" applyFont="1" applyBorder="1" applyAlignment="1" quotePrefix="1">
      <alignment horizontal="right" wrapText="1"/>
    </xf>
    <xf numFmtId="8" fontId="55" fillId="0" borderId="27" xfId="0" applyNumberFormat="1" applyFont="1" applyBorder="1" applyAlignment="1" quotePrefix="1">
      <alignment horizontal="right" wrapText="1"/>
    </xf>
    <xf numFmtId="8" fontId="55" fillId="0" borderId="26" xfId="0" applyNumberFormat="1" applyFont="1" applyFill="1" applyBorder="1" applyAlignment="1" quotePrefix="1">
      <alignment horizontal="right"/>
    </xf>
    <xf numFmtId="0" fontId="2" fillId="0" borderId="19" xfId="0" applyFont="1" applyBorder="1" applyAlignment="1">
      <alignment horizontal="right"/>
    </xf>
    <xf numFmtId="44" fontId="11" fillId="32" borderId="16" xfId="44" applyFont="1" applyFill="1" applyBorder="1" applyAlignment="1" quotePrefix="1">
      <alignment horizontal="right"/>
    </xf>
    <xf numFmtId="44" fontId="55" fillId="32" borderId="22" xfId="44" applyFont="1" applyFill="1" applyBorder="1" applyAlignment="1" quotePrefix="1">
      <alignment horizontal="right"/>
    </xf>
    <xf numFmtId="8" fontId="55" fillId="0" borderId="25" xfId="0" applyNumberFormat="1" applyFont="1" applyBorder="1" applyAlignment="1" quotePrefix="1">
      <alignment horizontal="right"/>
    </xf>
    <xf numFmtId="8" fontId="0" fillId="0" borderId="24" xfId="0" applyNumberFormat="1" applyFont="1" applyBorder="1" applyAlignment="1" quotePrefix="1">
      <alignment horizontal="right"/>
    </xf>
    <xf numFmtId="8" fontId="0" fillId="0" borderId="22" xfId="0" applyNumberFormat="1" applyBorder="1" applyAlignment="1" quotePrefix="1">
      <alignment horizontal="right"/>
    </xf>
    <xf numFmtId="8" fontId="0" fillId="0" borderId="27" xfId="0" applyNumberFormat="1" applyFont="1" applyBorder="1" applyAlignment="1" quotePrefix="1">
      <alignment horizontal="right"/>
    </xf>
    <xf numFmtId="8" fontId="0" fillId="0" borderId="17" xfId="0" applyNumberFormat="1" applyFont="1" applyBorder="1" applyAlignment="1" quotePrefix="1">
      <alignment horizontal="right"/>
    </xf>
    <xf numFmtId="8" fontId="11" fillId="0" borderId="14" xfId="0" applyNumberFormat="1" applyFont="1" applyBorder="1" applyAlignment="1" quotePrefix="1">
      <alignment horizontal="right"/>
    </xf>
    <xf numFmtId="0" fontId="0" fillId="0" borderId="21" xfId="0" applyNumberFormat="1" applyFont="1" applyBorder="1" applyAlignment="1" quotePrefix="1">
      <alignment horizontal="right"/>
    </xf>
    <xf numFmtId="8" fontId="55" fillId="0" borderId="14" xfId="0" applyNumberFormat="1" applyFont="1" applyBorder="1" applyAlignment="1" quotePrefix="1">
      <alignment horizontal="right"/>
    </xf>
    <xf numFmtId="8" fontId="11" fillId="0" borderId="22" xfId="0" applyNumberFormat="1" applyFont="1" applyFill="1" applyBorder="1" applyAlignment="1" quotePrefix="1">
      <alignment horizontal="right"/>
    </xf>
    <xf numFmtId="8" fontId="55" fillId="0" borderId="26" xfId="0" applyNumberFormat="1" applyFont="1" applyBorder="1" applyAlignment="1" quotePrefix="1">
      <alignment horizontal="right"/>
    </xf>
    <xf numFmtId="8" fontId="0" fillId="0" borderId="22" xfId="0" applyNumberFormat="1" applyFont="1" applyFill="1" applyBorder="1" applyAlignment="1" quotePrefix="1">
      <alignment horizontal="right"/>
    </xf>
    <xf numFmtId="8" fontId="0" fillId="0" borderId="37" xfId="0" applyNumberFormat="1" applyFont="1" applyBorder="1" applyAlignment="1" quotePrefix="1">
      <alignment horizontal="right"/>
    </xf>
    <xf numFmtId="8" fontId="11" fillId="32" borderId="46" xfId="0" applyNumberFormat="1" applyFont="1" applyFill="1" applyBorder="1" applyAlignment="1" quotePrefix="1">
      <alignment horizontal="right"/>
    </xf>
    <xf numFmtId="8" fontId="0" fillId="32" borderId="17" xfId="0" applyNumberFormat="1" applyFont="1" applyFill="1" applyBorder="1" applyAlignment="1" quotePrefix="1">
      <alignment horizontal="right"/>
    </xf>
    <xf numFmtId="0" fontId="0" fillId="0" borderId="3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7" fontId="11" fillId="0" borderId="0" xfId="0" applyNumberFormat="1" applyFont="1" applyBorder="1" applyAlignment="1" quotePrefix="1">
      <alignment horizontal="center"/>
    </xf>
    <xf numFmtId="0" fontId="55" fillId="0" borderId="22" xfId="0" applyFont="1" applyBorder="1" applyAlignment="1">
      <alignment horizontal="center"/>
    </xf>
    <xf numFmtId="0" fontId="55" fillId="0" borderId="20" xfId="0" applyFont="1" applyBorder="1" applyAlignment="1">
      <alignment/>
    </xf>
    <xf numFmtId="0" fontId="55" fillId="0" borderId="23" xfId="0" applyFont="1" applyBorder="1" applyAlignment="1">
      <alignment horizontal="center"/>
    </xf>
    <xf numFmtId="16" fontId="55" fillId="0" borderId="14" xfId="0" applyNumberFormat="1" applyFont="1" applyBorder="1" applyAlignment="1" quotePrefix="1">
      <alignment horizontal="center"/>
    </xf>
    <xf numFmtId="0" fontId="55" fillId="0" borderId="0" xfId="0" applyFont="1" applyBorder="1" applyAlignment="1">
      <alignment horizontal="center"/>
    </xf>
    <xf numFmtId="0" fontId="55" fillId="32" borderId="22" xfId="0" applyFont="1" applyFill="1" applyBorder="1" applyAlignment="1" quotePrefix="1">
      <alignment horizontal="center"/>
    </xf>
    <xf numFmtId="0" fontId="55" fillId="32" borderId="0" xfId="0" applyFont="1" applyFill="1" applyBorder="1" applyAlignment="1" quotePrefix="1">
      <alignment horizontal="center"/>
    </xf>
    <xf numFmtId="0" fontId="55" fillId="32" borderId="22" xfId="0" applyFont="1" applyFill="1" applyBorder="1" applyAlignment="1">
      <alignment horizontal="center"/>
    </xf>
    <xf numFmtId="0" fontId="55" fillId="32" borderId="0" xfId="0" applyFont="1" applyFill="1" applyBorder="1" applyAlignment="1">
      <alignment horizontal="center"/>
    </xf>
    <xf numFmtId="0" fontId="55" fillId="32" borderId="22" xfId="0" applyFont="1" applyFill="1" applyBorder="1" applyAlignment="1">
      <alignment/>
    </xf>
    <xf numFmtId="0" fontId="55" fillId="32" borderId="25" xfId="0" applyFont="1" applyFill="1" applyBorder="1" applyAlignment="1">
      <alignment horizontal="center"/>
    </xf>
    <xf numFmtId="6" fontId="55" fillId="33" borderId="22" xfId="0" applyNumberFormat="1" applyFont="1" applyFill="1" applyBorder="1" applyAlignment="1" quotePrefix="1">
      <alignment horizontal="right"/>
    </xf>
    <xf numFmtId="6" fontId="55" fillId="33" borderId="0" xfId="0" applyNumberFormat="1" applyFont="1" applyFill="1" applyBorder="1" applyAlignment="1" quotePrefix="1">
      <alignment horizontal="right"/>
    </xf>
    <xf numFmtId="8" fontId="55" fillId="33" borderId="14" xfId="0" applyNumberFormat="1" applyFont="1" applyFill="1" applyBorder="1" applyAlignment="1" quotePrefix="1">
      <alignment horizontal="right"/>
    </xf>
    <xf numFmtId="0" fontId="0" fillId="32" borderId="21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16" fontId="0" fillId="32" borderId="45" xfId="0" applyNumberFormat="1" applyFont="1" applyFill="1" applyBorder="1" applyAlignment="1" quotePrefix="1">
      <alignment horizontal="center"/>
    </xf>
    <xf numFmtId="0" fontId="0" fillId="32" borderId="31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0" fillId="32" borderId="31" xfId="0" applyFont="1" applyFill="1" applyBorder="1" applyAlignment="1" quotePrefix="1">
      <alignment horizontal="center"/>
    </xf>
    <xf numFmtId="0" fontId="0" fillId="32" borderId="21" xfId="0" applyFont="1" applyFill="1" applyBorder="1" applyAlignment="1">
      <alignment/>
    </xf>
    <xf numFmtId="6" fontId="0" fillId="32" borderId="31" xfId="0" applyNumberFormat="1" applyFont="1" applyFill="1" applyBorder="1" applyAlignment="1">
      <alignment horizontal="right"/>
    </xf>
    <xf numFmtId="6" fontId="0" fillId="32" borderId="31" xfId="0" applyNumberFormat="1" applyFont="1" applyFill="1" applyBorder="1" applyAlignment="1">
      <alignment/>
    </xf>
    <xf numFmtId="8" fontId="0" fillId="32" borderId="21" xfId="0" applyNumberFormat="1" applyFont="1" applyFill="1" applyBorder="1" applyAlignment="1" quotePrefix="1">
      <alignment horizontal="right"/>
    </xf>
    <xf numFmtId="0" fontId="12" fillId="0" borderId="20" xfId="0" applyFont="1" applyBorder="1" applyAlignment="1">
      <alignment horizontal="center"/>
    </xf>
    <xf numFmtId="17" fontId="11" fillId="0" borderId="35" xfId="0" applyNumberFormat="1" applyFont="1" applyBorder="1" applyAlignment="1" quotePrefix="1">
      <alignment horizontal="center"/>
    </xf>
    <xf numFmtId="17" fontId="11" fillId="0" borderId="34" xfId="0" applyNumberFormat="1" applyFont="1" applyBorder="1" applyAlignment="1" quotePrefix="1">
      <alignment horizontal="center"/>
    </xf>
    <xf numFmtId="0" fontId="11" fillId="0" borderId="10" xfId="0" applyFont="1" applyBorder="1" applyAlignment="1">
      <alignment horizontal="center"/>
    </xf>
    <xf numFmtId="16" fontId="11" fillId="0" borderId="34" xfId="0" applyNumberFormat="1" applyFont="1" applyBorder="1" applyAlignment="1" quotePrefix="1">
      <alignment horizontal="center"/>
    </xf>
    <xf numFmtId="0" fontId="11" fillId="0" borderId="10" xfId="0" applyFont="1" applyBorder="1" applyAlignment="1" quotePrefix="1">
      <alignment horizontal="center"/>
    </xf>
    <xf numFmtId="0" fontId="11" fillId="0" borderId="10" xfId="0" applyFont="1" applyBorder="1" applyAlignment="1">
      <alignment/>
    </xf>
    <xf numFmtId="0" fontId="11" fillId="0" borderId="36" xfId="0" applyFont="1" applyBorder="1" applyAlignment="1" quotePrefix="1">
      <alignment horizontal="center"/>
    </xf>
    <xf numFmtId="6" fontId="11" fillId="0" borderId="36" xfId="0" applyNumberFormat="1" applyFont="1" applyBorder="1" applyAlignment="1">
      <alignment horizontal="right"/>
    </xf>
    <xf numFmtId="6" fontId="11" fillId="0" borderId="10" xfId="0" applyNumberFormat="1" applyFont="1" applyBorder="1" applyAlignment="1">
      <alignment horizontal="right"/>
    </xf>
    <xf numFmtId="6" fontId="11" fillId="0" borderId="34" xfId="0" applyNumberFormat="1" applyFont="1" applyBorder="1" applyAlignment="1">
      <alignment horizontal="right"/>
    </xf>
    <xf numFmtId="8" fontId="11" fillId="0" borderId="36" xfId="0" applyNumberFormat="1" applyFont="1" applyBorder="1" applyAlignment="1" quotePrefix="1">
      <alignment horizontal="right"/>
    </xf>
    <xf numFmtId="0" fontId="11" fillId="0" borderId="33" xfId="0" applyFont="1" applyBorder="1" applyAlignment="1" quotePrefix="1">
      <alignment horizontal="center"/>
    </xf>
    <xf numFmtId="6" fontId="11" fillId="33" borderId="31" xfId="0" applyNumberFormat="1" applyFont="1" applyFill="1" applyBorder="1" applyAlignment="1" quotePrefix="1">
      <alignment horizontal="right"/>
    </xf>
    <xf numFmtId="8" fontId="11" fillId="33" borderId="45" xfId="0" applyNumberFormat="1" applyFont="1" applyFill="1" applyBorder="1" applyAlignment="1" quotePrefix="1">
      <alignment horizontal="right"/>
    </xf>
    <xf numFmtId="14" fontId="0" fillId="0" borderId="25" xfId="0" applyNumberFormat="1" applyFont="1" applyBorder="1" applyAlignment="1" quotePrefix="1">
      <alignment horizontal="center"/>
    </xf>
    <xf numFmtId="0" fontId="11" fillId="0" borderId="33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17" fontId="11" fillId="0" borderId="21" xfId="0" applyNumberFormat="1" applyFont="1" applyBorder="1" applyAlignment="1" quotePrefix="1">
      <alignment horizontal="center"/>
    </xf>
    <xf numFmtId="16" fontId="11" fillId="0" borderId="31" xfId="0" applyNumberFormat="1" applyFont="1" applyBorder="1" applyAlignment="1" quotePrefix="1">
      <alignment horizontal="center"/>
    </xf>
    <xf numFmtId="0" fontId="11" fillId="0" borderId="21" xfId="0" applyFont="1" applyBorder="1" applyAlignment="1" quotePrefix="1">
      <alignment horizontal="center"/>
    </xf>
    <xf numFmtId="0" fontId="11" fillId="0" borderId="21" xfId="0" applyFont="1" applyBorder="1" applyAlignment="1">
      <alignment/>
    </xf>
    <xf numFmtId="6" fontId="11" fillId="0" borderId="21" xfId="0" applyNumberFormat="1" applyFont="1" applyBorder="1" applyAlignment="1">
      <alignment horizontal="right"/>
    </xf>
    <xf numFmtId="6" fontId="0" fillId="0" borderId="45" xfId="0" applyNumberFormat="1" applyFont="1" applyBorder="1" applyAlignment="1" quotePrefix="1">
      <alignment horizontal="right"/>
    </xf>
    <xf numFmtId="8" fontId="11" fillId="0" borderId="21" xfId="0" applyNumberFormat="1" applyFont="1" applyBorder="1" applyAlignment="1" quotePrefix="1">
      <alignment horizontal="right"/>
    </xf>
    <xf numFmtId="0" fontId="2" fillId="0" borderId="45" xfId="0" applyFont="1" applyBorder="1" applyAlignment="1">
      <alignment horizontal="center"/>
    </xf>
    <xf numFmtId="16" fontId="0" fillId="32" borderId="32" xfId="0" applyNumberFormat="1" applyFont="1" applyFill="1" applyBorder="1" applyAlignment="1" quotePrefix="1">
      <alignment horizontal="center"/>
    </xf>
    <xf numFmtId="16" fontId="0" fillId="32" borderId="24" xfId="0" applyNumberFormat="1" applyFont="1" applyFill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8" fontId="0" fillId="32" borderId="24" xfId="0" applyNumberFormat="1" applyFont="1" applyFill="1" applyBorder="1" applyAlignment="1" quotePrefix="1">
      <alignment horizontal="right"/>
    </xf>
    <xf numFmtId="17" fontId="11" fillId="32" borderId="24" xfId="0" applyNumberFormat="1" applyFont="1" applyFill="1" applyBorder="1" applyAlignment="1" quotePrefix="1">
      <alignment horizontal="center"/>
    </xf>
    <xf numFmtId="17" fontId="11" fillId="32" borderId="29" xfId="0" applyNumberFormat="1" applyFont="1" applyFill="1" applyBorder="1" applyAlignment="1" quotePrefix="1">
      <alignment horizontal="center"/>
    </xf>
    <xf numFmtId="16" fontId="11" fillId="32" borderId="29" xfId="0" applyNumberFormat="1" applyFont="1" applyFill="1" applyBorder="1" applyAlignment="1" quotePrefix="1">
      <alignment horizontal="center"/>
    </xf>
    <xf numFmtId="0" fontId="11" fillId="32" borderId="24" xfId="0" applyFont="1" applyFill="1" applyBorder="1" applyAlignment="1">
      <alignment/>
    </xf>
    <xf numFmtId="6" fontId="11" fillId="32" borderId="29" xfId="0" applyNumberFormat="1" applyFont="1" applyFill="1" applyBorder="1" applyAlignment="1">
      <alignment horizontal="right"/>
    </xf>
    <xf numFmtId="6" fontId="11" fillId="32" borderId="24" xfId="0" applyNumberFormat="1" applyFont="1" applyFill="1" applyBorder="1" applyAlignment="1">
      <alignment horizontal="right"/>
    </xf>
    <xf numFmtId="44" fontId="11" fillId="32" borderId="24" xfId="44" applyFont="1" applyFill="1" applyBorder="1" applyAlignment="1" quotePrefix="1">
      <alignment horizontal="right"/>
    </xf>
    <xf numFmtId="0" fontId="0" fillId="0" borderId="22" xfId="0" applyFont="1" applyFill="1" applyBorder="1" applyAlignment="1">
      <alignment horizontal="left"/>
    </xf>
    <xf numFmtId="8" fontId="55" fillId="0" borderId="22" xfId="0" applyNumberFormat="1" applyFont="1" applyBorder="1" applyAlignment="1" quotePrefix="1">
      <alignment horizontal="right"/>
    </xf>
    <xf numFmtId="0" fontId="2" fillId="32" borderId="0" xfId="0" applyFont="1" applyFill="1" applyBorder="1" applyAlignment="1">
      <alignment horizontal="center"/>
    </xf>
    <xf numFmtId="16" fontId="2" fillId="32" borderId="17" xfId="0" applyNumberFormat="1" applyFont="1" applyFill="1" applyBorder="1" applyAlignment="1" quotePrefix="1">
      <alignment horizontal="center"/>
    </xf>
    <xf numFmtId="16" fontId="2" fillId="32" borderId="12" xfId="0" applyNumberFormat="1" applyFont="1" applyFill="1" applyBorder="1" applyAlignment="1" quotePrefix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6" fontId="0" fillId="32" borderId="12" xfId="0" applyNumberFormat="1" applyFont="1" applyFill="1" applyBorder="1" applyAlignment="1" quotePrefix="1">
      <alignment horizontal="right"/>
    </xf>
    <xf numFmtId="0" fontId="56" fillId="0" borderId="12" xfId="0" applyFont="1" applyBorder="1" applyAlignment="1">
      <alignment horizontal="center"/>
    </xf>
    <xf numFmtId="0" fontId="55" fillId="32" borderId="12" xfId="0" applyFont="1" applyFill="1" applyBorder="1" applyAlignment="1">
      <alignment horizontal="center"/>
    </xf>
    <xf numFmtId="0" fontId="55" fillId="32" borderId="17" xfId="0" applyFont="1" applyFill="1" applyBorder="1" applyAlignment="1">
      <alignment/>
    </xf>
    <xf numFmtId="6" fontId="55" fillId="33" borderId="12" xfId="0" applyNumberFormat="1" applyFont="1" applyFill="1" applyBorder="1" applyAlignment="1" quotePrefix="1">
      <alignment horizontal="right"/>
    </xf>
    <xf numFmtId="8" fontId="55" fillId="33" borderId="17" xfId="0" applyNumberFormat="1" applyFont="1" applyFill="1" applyBorder="1" applyAlignment="1" quotePrefix="1">
      <alignment horizontal="right"/>
    </xf>
    <xf numFmtId="6" fontId="55" fillId="33" borderId="17" xfId="0" applyNumberFormat="1" applyFont="1" applyFill="1" applyBorder="1" applyAlignment="1" quotePrefix="1">
      <alignment horizontal="right"/>
    </xf>
    <xf numFmtId="0" fontId="55" fillId="0" borderId="17" xfId="0" applyFont="1" applyBorder="1" applyAlignment="1" quotePrefix="1">
      <alignment horizontal="center"/>
    </xf>
    <xf numFmtId="17" fontId="0" fillId="0" borderId="33" xfId="0" applyNumberFormat="1" applyFont="1" applyFill="1" applyBorder="1" applyAlignment="1" quotePrefix="1">
      <alignment horizontal="center"/>
    </xf>
    <xf numFmtId="0" fontId="0" fillId="0" borderId="31" xfId="0" applyFont="1" applyFill="1" applyBorder="1" applyAlignment="1">
      <alignment horizontal="left"/>
    </xf>
    <xf numFmtId="6" fontId="0" fillId="32" borderId="21" xfId="0" applyNumberFormat="1" applyFont="1" applyFill="1" applyBorder="1" applyAlignment="1">
      <alignment/>
    </xf>
    <xf numFmtId="8" fontId="0" fillId="32" borderId="45" xfId="0" applyNumberFormat="1" applyFont="1" applyFill="1" applyBorder="1" applyAlignment="1" quotePrefix="1">
      <alignment horizontal="right"/>
    </xf>
    <xf numFmtId="0" fontId="0" fillId="0" borderId="21" xfId="0" applyFont="1" applyBorder="1" applyAlignment="1" quotePrefix="1">
      <alignment horizontal="left"/>
    </xf>
    <xf numFmtId="0" fontId="0" fillId="0" borderId="33" xfId="0" applyFont="1" applyBorder="1" applyAlignment="1">
      <alignment/>
    </xf>
    <xf numFmtId="6" fontId="0" fillId="0" borderId="31" xfId="0" applyNumberFormat="1" applyFont="1" applyBorder="1" applyAlignment="1">
      <alignment horizontal="right"/>
    </xf>
    <xf numFmtId="0" fontId="2" fillId="32" borderId="33" xfId="0" applyFont="1" applyFill="1" applyBorder="1" applyAlignment="1">
      <alignment horizontal="center"/>
    </xf>
    <xf numFmtId="17" fontId="11" fillId="0" borderId="44" xfId="0" applyNumberFormat="1" applyFont="1" applyBorder="1" applyAlignment="1" quotePrefix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6" fontId="11" fillId="0" borderId="27" xfId="0" applyNumberFormat="1" applyFont="1" applyBorder="1" applyAlignment="1" quotePrefix="1">
      <alignment horizontal="center"/>
    </xf>
    <xf numFmtId="0" fontId="11" fillId="0" borderId="28" xfId="0" applyFont="1" applyBorder="1" applyAlignment="1" quotePrefix="1">
      <alignment horizontal="center"/>
    </xf>
    <xf numFmtId="0" fontId="11" fillId="0" borderId="28" xfId="0" applyFont="1" applyBorder="1" applyAlignment="1">
      <alignment/>
    </xf>
    <xf numFmtId="6" fontId="11" fillId="0" borderId="27" xfId="0" applyNumberFormat="1" applyFont="1" applyBorder="1" applyAlignment="1">
      <alignment horizontal="right"/>
    </xf>
    <xf numFmtId="6" fontId="11" fillId="0" borderId="28" xfId="0" applyNumberFormat="1" applyFont="1" applyBorder="1" applyAlignment="1">
      <alignment horizontal="right"/>
    </xf>
    <xf numFmtId="6" fontId="11" fillId="0" borderId="27" xfId="0" applyNumberFormat="1" applyFont="1" applyBorder="1" applyAlignment="1">
      <alignment/>
    </xf>
    <xf numFmtId="8" fontId="11" fillId="0" borderId="46" xfId="0" applyNumberFormat="1" applyFont="1" applyBorder="1" applyAlignment="1" quotePrefix="1">
      <alignment horizontal="right"/>
    </xf>
    <xf numFmtId="0" fontId="55" fillId="0" borderId="14" xfId="0" applyFont="1" applyBorder="1" applyAlignment="1" quotePrefix="1">
      <alignment horizontal="center"/>
    </xf>
    <xf numFmtId="16" fontId="55" fillId="0" borderId="0" xfId="0" applyNumberFormat="1" applyFont="1" applyBorder="1" applyAlignment="1" quotePrefix="1">
      <alignment horizontal="center"/>
    </xf>
    <xf numFmtId="0" fontId="55" fillId="0" borderId="14" xfId="0" applyFont="1" applyBorder="1" applyAlignment="1">
      <alignment/>
    </xf>
    <xf numFmtId="6" fontId="55" fillId="0" borderId="0" xfId="0" applyNumberFormat="1" applyFont="1" applyBorder="1" applyAlignment="1" quotePrefix="1">
      <alignment horizontal="right"/>
    </xf>
    <xf numFmtId="6" fontId="55" fillId="0" borderId="24" xfId="0" applyNumberFormat="1" applyFont="1" applyBorder="1" applyAlignment="1" quotePrefix="1">
      <alignment horizontal="right"/>
    </xf>
    <xf numFmtId="6" fontId="55" fillId="0" borderId="0" xfId="0" applyNumberFormat="1" applyFont="1" applyBorder="1" applyAlignment="1">
      <alignment/>
    </xf>
    <xf numFmtId="6" fontId="0" fillId="0" borderId="0" xfId="0" applyNumberFormat="1" applyFont="1" applyBorder="1" applyAlignment="1" quotePrefix="1">
      <alignment horizontal="right"/>
    </xf>
    <xf numFmtId="8" fontId="0" fillId="0" borderId="26" xfId="0" applyNumberFormat="1" applyFont="1" applyBorder="1" applyAlignment="1" quotePrefix="1">
      <alignment horizontal="right"/>
    </xf>
    <xf numFmtId="0" fontId="2" fillId="0" borderId="26" xfId="0" applyFont="1" applyFill="1" applyBorder="1" applyAlignment="1">
      <alignment horizontal="center"/>
    </xf>
    <xf numFmtId="0" fontId="2" fillId="32" borderId="31" xfId="0" applyFont="1" applyFill="1" applyBorder="1" applyAlignment="1" quotePrefix="1">
      <alignment horizontal="center"/>
    </xf>
    <xf numFmtId="0" fontId="0" fillId="32" borderId="33" xfId="0" applyFont="1" applyFill="1" applyBorder="1" applyAlignment="1">
      <alignment horizontal="center"/>
    </xf>
    <xf numFmtId="16" fontId="0" fillId="32" borderId="33" xfId="0" applyNumberFormat="1" applyFont="1" applyFill="1" applyBorder="1" applyAlignment="1" quotePrefix="1">
      <alignment horizontal="center"/>
    </xf>
    <xf numFmtId="16" fontId="0" fillId="32" borderId="21" xfId="0" applyNumberFormat="1" applyFont="1" applyFill="1" applyBorder="1" applyAlignment="1" quotePrefix="1">
      <alignment horizontal="center"/>
    </xf>
    <xf numFmtId="0" fontId="0" fillId="32" borderId="21" xfId="0" applyFont="1" applyFill="1" applyBorder="1" applyAlignment="1" quotePrefix="1">
      <alignment horizontal="center"/>
    </xf>
    <xf numFmtId="0" fontId="0" fillId="32" borderId="31" xfId="0" applyFont="1" applyFill="1" applyBorder="1" applyAlignment="1">
      <alignment/>
    </xf>
    <xf numFmtId="6" fontId="0" fillId="32" borderId="21" xfId="0" applyNumberFormat="1" applyFont="1" applyFill="1" applyBorder="1" applyAlignment="1" quotePrefix="1">
      <alignment horizontal="right"/>
    </xf>
    <xf numFmtId="6" fontId="0" fillId="32" borderId="45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3"/>
  <sheetViews>
    <sheetView tabSelected="1" zoomScalePageLayoutView="0" workbookViewId="0" topLeftCell="A95">
      <selection activeCell="H120" sqref="H120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71093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1.421875" style="0" customWidth="1"/>
    <col min="15" max="15" width="21.7109375" style="71" customWidth="1"/>
    <col min="16" max="16" width="11.7109375" style="71" customWidth="1"/>
    <col min="17" max="17" width="14.7109375" style="71" customWidth="1"/>
  </cols>
  <sheetData>
    <row r="1" spans="1:17" ht="20.25">
      <c r="A1" s="1" t="s">
        <v>69</v>
      </c>
      <c r="B1" s="2"/>
      <c r="C1" s="2"/>
      <c r="D1" s="2"/>
      <c r="E1" s="2"/>
      <c r="F1" s="3"/>
      <c r="G1" s="3"/>
      <c r="H1" s="58"/>
      <c r="I1" s="3"/>
      <c r="J1" s="3"/>
      <c r="K1" s="3"/>
      <c r="M1" s="4"/>
      <c r="N1" s="3" t="s">
        <v>71</v>
      </c>
      <c r="O1" s="144" t="s">
        <v>74</v>
      </c>
      <c r="P1" s="72"/>
      <c r="Q1" s="72" t="s">
        <v>73</v>
      </c>
    </row>
    <row r="2" spans="1:16" ht="18">
      <c r="A2" s="92" t="s">
        <v>113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71" t="s">
        <v>83</v>
      </c>
    </row>
    <row r="3" spans="1:16" ht="18">
      <c r="A3" s="186" t="s">
        <v>114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145" t="s">
        <v>75</v>
      </c>
      <c r="P3" s="145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91"/>
      <c r="N4" s="3" t="s">
        <v>72</v>
      </c>
      <c r="O4" s="143" t="s">
        <v>76</v>
      </c>
    </row>
    <row r="5" spans="1:15" ht="12.75">
      <c r="A5" s="5"/>
      <c r="B5" s="2"/>
      <c r="C5" s="2" t="s">
        <v>92</v>
      </c>
      <c r="D5" s="2"/>
      <c r="E5" s="2"/>
      <c r="F5" s="3"/>
      <c r="G5" s="3"/>
      <c r="H5" s="4"/>
      <c r="I5" s="3"/>
      <c r="J5" s="3"/>
      <c r="K5" s="3"/>
      <c r="M5" s="4"/>
      <c r="N5" s="3"/>
      <c r="O5" s="180" t="s">
        <v>132</v>
      </c>
    </row>
    <row r="6" spans="1:14" ht="6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7" s="116" customFormat="1" ht="15">
      <c r="A7" s="116" t="s">
        <v>67</v>
      </c>
      <c r="B7" s="117"/>
      <c r="C7" s="117"/>
      <c r="D7" s="117"/>
      <c r="E7" s="117"/>
      <c r="F7" s="117"/>
      <c r="G7" s="117"/>
      <c r="H7" s="4"/>
      <c r="I7" s="117"/>
      <c r="J7" s="117"/>
      <c r="K7" s="117"/>
      <c r="M7" s="118"/>
      <c r="N7" s="117"/>
      <c r="O7" s="119"/>
      <c r="P7" s="119"/>
      <c r="Q7" s="119"/>
    </row>
    <row r="8" spans="1:17" s="116" customFormat="1" ht="15">
      <c r="A8" s="116" t="s">
        <v>68</v>
      </c>
      <c r="B8" s="117"/>
      <c r="C8" s="117"/>
      <c r="D8" s="117"/>
      <c r="E8" s="117"/>
      <c r="F8" s="117"/>
      <c r="G8" s="120"/>
      <c r="H8" s="118"/>
      <c r="I8" s="120"/>
      <c r="J8" s="120"/>
      <c r="K8" s="120"/>
      <c r="L8" s="122"/>
      <c r="M8" s="121"/>
      <c r="N8" s="120"/>
      <c r="O8" s="119"/>
      <c r="P8" s="119"/>
      <c r="Q8" s="119"/>
    </row>
    <row r="9" spans="1:17" s="125" customFormat="1" ht="12.75" customHeight="1">
      <c r="A9" s="116" t="s">
        <v>81</v>
      </c>
      <c r="B9" s="117"/>
      <c r="C9" s="117"/>
      <c r="D9" s="117"/>
      <c r="E9" s="117"/>
      <c r="F9" s="123"/>
      <c r="G9" s="123"/>
      <c r="H9" s="121"/>
      <c r="I9" s="123"/>
      <c r="J9" s="123"/>
      <c r="K9" s="123"/>
      <c r="M9" s="124"/>
      <c r="N9" s="123"/>
      <c r="O9" s="126"/>
      <c r="P9" s="126"/>
      <c r="Q9" s="126"/>
    </row>
    <row r="10" spans="1:14" ht="6.75" customHeight="1">
      <c r="A10" s="93"/>
      <c r="B10" s="2"/>
      <c r="C10" s="2"/>
      <c r="D10" s="2"/>
      <c r="E10" s="2"/>
      <c r="F10" s="3"/>
      <c r="G10" s="3"/>
      <c r="H10" s="124"/>
      <c r="I10" s="3"/>
      <c r="J10" s="3"/>
      <c r="K10" s="3"/>
      <c r="M10" s="4"/>
      <c r="N10" s="3"/>
    </row>
    <row r="11" spans="1:17" s="13" customFormat="1" ht="13.5" customHeight="1">
      <c r="A11" s="13" t="s">
        <v>103</v>
      </c>
      <c r="B11" s="2"/>
      <c r="C11" s="2"/>
      <c r="D11" s="2"/>
      <c r="E11" s="2"/>
      <c r="F11" s="127"/>
      <c r="G11" s="127"/>
      <c r="H11" s="4"/>
      <c r="I11" s="127"/>
      <c r="J11" s="127"/>
      <c r="K11" s="127"/>
      <c r="M11" s="15"/>
      <c r="N11" s="127"/>
      <c r="O11" s="128"/>
      <c r="P11" s="128"/>
      <c r="Q11" s="128"/>
    </row>
    <row r="12" spans="1:17" s="13" customFormat="1" ht="12.75">
      <c r="A12" s="13" t="s">
        <v>115</v>
      </c>
      <c r="B12" s="2"/>
      <c r="C12" s="2"/>
      <c r="D12" s="2"/>
      <c r="E12" s="2"/>
      <c r="F12" s="127"/>
      <c r="G12" s="127"/>
      <c r="H12" s="15"/>
      <c r="I12" s="127"/>
      <c r="J12" s="127"/>
      <c r="K12" s="127"/>
      <c r="M12" s="15"/>
      <c r="N12" s="127"/>
      <c r="O12" s="128"/>
      <c r="P12" s="128"/>
      <c r="Q12" s="128"/>
    </row>
    <row r="13" spans="1:17" s="13" customFormat="1" ht="12.75" customHeight="1">
      <c r="A13" s="13" t="s">
        <v>104</v>
      </c>
      <c r="B13" s="2"/>
      <c r="C13" s="2"/>
      <c r="D13" s="2"/>
      <c r="E13" s="2"/>
      <c r="F13" s="127"/>
      <c r="G13" s="15"/>
      <c r="H13" s="15"/>
      <c r="I13" s="15"/>
      <c r="J13" s="15"/>
      <c r="K13" s="15"/>
      <c r="L13" s="14"/>
      <c r="M13" s="15"/>
      <c r="N13" s="127"/>
      <c r="O13" s="128"/>
      <c r="P13" s="141"/>
      <c r="Q13" s="141"/>
    </row>
    <row r="14" spans="1:19" ht="6" customHeight="1" thickBot="1">
      <c r="A14" s="90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9"/>
      <c r="N14" s="9"/>
      <c r="O14" s="73"/>
      <c r="P14" s="73"/>
      <c r="Q14" s="73"/>
      <c r="R14" s="6"/>
      <c r="S14" s="6"/>
    </row>
    <row r="15" spans="1:19" ht="14.25" customHeight="1">
      <c r="A15" s="6"/>
      <c r="B15" s="6"/>
      <c r="C15" s="6"/>
      <c r="D15" s="6"/>
      <c r="E15" s="6"/>
      <c r="F15" s="11"/>
      <c r="G15" s="6"/>
      <c r="H15" s="412"/>
      <c r="I15" s="413"/>
      <c r="J15" s="414"/>
      <c r="K15" s="22" t="s">
        <v>0</v>
      </c>
      <c r="L15" s="415"/>
      <c r="M15" s="416"/>
      <c r="N15" s="101"/>
      <c r="P15" s="73"/>
      <c r="Q15" s="73"/>
      <c r="R15" s="6"/>
      <c r="S15" s="6"/>
    </row>
    <row r="16" spans="1:19" ht="14.25" customHeight="1">
      <c r="A16" s="6"/>
      <c r="B16" s="6"/>
      <c r="C16" s="6"/>
      <c r="D16" s="113"/>
      <c r="E16" s="114"/>
      <c r="F16" s="112"/>
      <c r="G16" s="114"/>
      <c r="H16" s="417"/>
      <c r="I16" s="14" t="s">
        <v>1</v>
      </c>
      <c r="J16" s="15"/>
      <c r="K16" s="15"/>
      <c r="L16" s="10"/>
      <c r="M16" s="418">
        <v>17</v>
      </c>
      <c r="N16" s="101"/>
      <c r="O16" s="73"/>
      <c r="P16" s="73"/>
      <c r="Q16" s="73"/>
      <c r="R16" s="6"/>
      <c r="S16" s="6"/>
    </row>
    <row r="17" spans="1:19" ht="15" customHeight="1">
      <c r="A17" s="6"/>
      <c r="B17" s="6"/>
      <c r="C17" s="6"/>
      <c r="D17" s="115"/>
      <c r="E17" s="115"/>
      <c r="F17" s="106"/>
      <c r="G17" s="115"/>
      <c r="H17" s="417"/>
      <c r="I17" s="14" t="s">
        <v>2</v>
      </c>
      <c r="J17" s="15"/>
      <c r="K17" s="15"/>
      <c r="L17" s="10"/>
      <c r="M17" s="418">
        <v>24</v>
      </c>
      <c r="N17" s="104"/>
      <c r="O17" s="73"/>
      <c r="P17" s="73"/>
      <c r="Q17" s="73"/>
      <c r="R17" s="6"/>
      <c r="S17" s="6"/>
    </row>
    <row r="18" spans="1:19" ht="15" customHeight="1" thickBot="1">
      <c r="A18" s="6"/>
      <c r="B18" s="115"/>
      <c r="C18" s="115"/>
      <c r="D18" s="115"/>
      <c r="E18" s="115"/>
      <c r="F18" s="106"/>
      <c r="G18" s="115"/>
      <c r="H18" s="419"/>
      <c r="I18" s="420" t="s">
        <v>3</v>
      </c>
      <c r="J18" s="51"/>
      <c r="K18" s="51"/>
      <c r="L18" s="421"/>
      <c r="M18" s="422" t="s">
        <v>203</v>
      </c>
      <c r="N18" s="104"/>
      <c r="O18" s="73"/>
      <c r="P18" s="73"/>
      <c r="Q18" s="73"/>
      <c r="R18" s="6"/>
      <c r="S18" s="6"/>
    </row>
    <row r="19" spans="1:19" ht="6.75" customHeight="1" thickBot="1">
      <c r="A19" s="6"/>
      <c r="B19" s="6"/>
      <c r="C19" s="6"/>
      <c r="D19" s="6"/>
      <c r="E19" s="6"/>
      <c r="F19" s="13"/>
      <c r="G19" s="6"/>
      <c r="H19" s="10"/>
      <c r="I19" s="14"/>
      <c r="J19" s="15"/>
      <c r="K19" s="15"/>
      <c r="L19" s="10"/>
      <c r="M19" s="16"/>
      <c r="N19" s="16"/>
      <c r="O19" s="73"/>
      <c r="P19" s="73"/>
      <c r="Q19" s="73"/>
      <c r="R19" s="6"/>
      <c r="S19" s="6"/>
    </row>
    <row r="20" spans="1:19" ht="12.75">
      <c r="A20" s="23" t="s">
        <v>4</v>
      </c>
      <c r="B20" s="23" t="s">
        <v>5</v>
      </c>
      <c r="C20" s="20" t="s">
        <v>77</v>
      </c>
      <c r="D20" s="23" t="s">
        <v>65</v>
      </c>
      <c r="E20" s="20" t="s">
        <v>6</v>
      </c>
      <c r="F20" s="20" t="s">
        <v>6</v>
      </c>
      <c r="G20" s="23" t="s">
        <v>7</v>
      </c>
      <c r="H20" s="22" t="s">
        <v>8</v>
      </c>
      <c r="I20" s="20" t="s">
        <v>9</v>
      </c>
      <c r="J20" s="20" t="s">
        <v>10</v>
      </c>
      <c r="K20" s="20" t="s">
        <v>11</v>
      </c>
      <c r="L20" s="23" t="s">
        <v>12</v>
      </c>
      <c r="M20" s="20" t="s">
        <v>13</v>
      </c>
      <c r="N20" s="23" t="s">
        <v>14</v>
      </c>
      <c r="O20" s="23" t="s">
        <v>15</v>
      </c>
      <c r="P20" s="142" t="s">
        <v>16</v>
      </c>
      <c r="Q20" s="559" t="s">
        <v>17</v>
      </c>
      <c r="R20" s="2"/>
      <c r="S20" s="2"/>
    </row>
    <row r="21" spans="1:19" ht="13.5" thickBot="1">
      <c r="A21" s="52"/>
      <c r="B21" s="24"/>
      <c r="C21" s="24"/>
      <c r="D21" s="25" t="s">
        <v>47</v>
      </c>
      <c r="E21" s="24" t="s">
        <v>18</v>
      </c>
      <c r="F21" s="19" t="s">
        <v>19</v>
      </c>
      <c r="G21" s="24"/>
      <c r="H21" s="19" t="s">
        <v>20</v>
      </c>
      <c r="I21" s="24"/>
      <c r="J21" s="26"/>
      <c r="K21" s="19"/>
      <c r="L21" s="24"/>
      <c r="M21" s="19" t="s">
        <v>21</v>
      </c>
      <c r="N21" s="24" t="s">
        <v>22</v>
      </c>
      <c r="O21" s="24" t="s">
        <v>22</v>
      </c>
      <c r="P21" s="19"/>
      <c r="Q21" s="560" t="s">
        <v>21</v>
      </c>
      <c r="R21" s="2"/>
      <c r="S21" s="2"/>
    </row>
    <row r="22" spans="1:19" ht="12.75">
      <c r="A22" s="87" t="s">
        <v>23</v>
      </c>
      <c r="B22" s="169" t="s">
        <v>19</v>
      </c>
      <c r="C22" s="28"/>
      <c r="D22" s="182"/>
      <c r="E22" s="216"/>
      <c r="F22" s="151"/>
      <c r="G22" s="173"/>
      <c r="H22" s="152"/>
      <c r="I22" s="28"/>
      <c r="J22" s="151"/>
      <c r="K22" s="217"/>
      <c r="L22" s="151"/>
      <c r="M22" s="28"/>
      <c r="N22" s="170"/>
      <c r="O22" s="28"/>
      <c r="P22" s="150"/>
      <c r="Q22" s="561"/>
      <c r="R22" s="2"/>
      <c r="S22" s="2"/>
    </row>
    <row r="23" spans="1:17" s="158" customFormat="1" ht="12.75">
      <c r="A23" s="168"/>
      <c r="B23" s="157" t="s">
        <v>24</v>
      </c>
      <c r="C23" s="157"/>
      <c r="D23" s="273"/>
      <c r="E23" s="233"/>
      <c r="F23" s="263"/>
      <c r="G23" s="233"/>
      <c r="H23" s="265"/>
      <c r="I23" s="234"/>
      <c r="J23" s="264"/>
      <c r="K23" s="274"/>
      <c r="L23" s="265"/>
      <c r="M23" s="233"/>
      <c r="N23" s="275"/>
      <c r="O23" s="275"/>
      <c r="P23" s="266"/>
      <c r="Q23" s="562"/>
    </row>
    <row r="24" spans="1:50" ht="10.5" customHeight="1">
      <c r="A24" s="167"/>
      <c r="B24" s="36" t="s">
        <v>25</v>
      </c>
      <c r="C24" s="36"/>
      <c r="D24" s="161"/>
      <c r="E24" s="39"/>
      <c r="F24" s="46"/>
      <c r="G24" s="98"/>
      <c r="H24" s="67"/>
      <c r="I24" s="18"/>
      <c r="J24" s="38"/>
      <c r="K24" s="156"/>
      <c r="L24" s="67"/>
      <c r="M24" s="39"/>
      <c r="N24" s="99"/>
      <c r="O24" s="111"/>
      <c r="P24" s="75"/>
      <c r="Q24" s="56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17" s="13" customFormat="1" ht="13.5" thickBot="1">
      <c r="A25" s="42"/>
      <c r="B25" s="43" t="s">
        <v>26</v>
      </c>
      <c r="C25" s="220"/>
      <c r="D25" s="211"/>
      <c r="E25" s="175"/>
      <c r="F25" s="177"/>
      <c r="G25" s="175"/>
      <c r="H25" s="159"/>
      <c r="I25" s="176"/>
      <c r="J25" s="174"/>
      <c r="K25" s="328"/>
      <c r="L25" s="159"/>
      <c r="M25" s="175"/>
      <c r="N25" s="155"/>
      <c r="O25" s="155"/>
      <c r="P25" s="329"/>
      <c r="Q25" s="564"/>
    </row>
    <row r="26" spans="1:17" s="13" customFormat="1" ht="12.75">
      <c r="A26" s="27" t="s">
        <v>29</v>
      </c>
      <c r="B26" s="200" t="s">
        <v>19</v>
      </c>
      <c r="C26" s="501"/>
      <c r="D26" s="200"/>
      <c r="E26" s="501"/>
      <c r="F26" s="502"/>
      <c r="G26" s="503"/>
      <c r="H26" s="504"/>
      <c r="I26" s="505"/>
      <c r="J26" s="506"/>
      <c r="K26" s="507"/>
      <c r="L26" s="506"/>
      <c r="M26" s="508"/>
      <c r="N26" s="509"/>
      <c r="O26" s="509"/>
      <c r="P26" s="510"/>
      <c r="Q26" s="565"/>
    </row>
    <row r="27" spans="1:17" s="158" customFormat="1" ht="12.75">
      <c r="A27" s="357"/>
      <c r="B27" s="157" t="s">
        <v>24</v>
      </c>
      <c r="C27" s="162"/>
      <c r="D27" s="201"/>
      <c r="E27" s="233"/>
      <c r="F27" s="246"/>
      <c r="G27" s="233"/>
      <c r="H27" s="235"/>
      <c r="I27" s="234"/>
      <c r="J27" s="236"/>
      <c r="K27" s="274"/>
      <c r="L27" s="305"/>
      <c r="M27" s="236"/>
      <c r="N27" s="185"/>
      <c r="O27" s="245"/>
      <c r="P27" s="341"/>
      <c r="Q27" s="566"/>
    </row>
    <row r="28" spans="1:50" ht="11.25" customHeight="1">
      <c r="A28" s="358"/>
      <c r="B28" s="36" t="s">
        <v>25</v>
      </c>
      <c r="C28" s="36"/>
      <c r="D28" s="161"/>
      <c r="E28" s="67"/>
      <c r="F28" s="46"/>
      <c r="G28" s="98"/>
      <c r="H28" s="67"/>
      <c r="I28" s="18"/>
      <c r="J28" s="38"/>
      <c r="K28" s="156"/>
      <c r="L28" s="67"/>
      <c r="M28" s="39"/>
      <c r="N28" s="99"/>
      <c r="O28" s="404"/>
      <c r="P28" s="75"/>
      <c r="Q28" s="567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254" ht="13.5" thickBot="1">
      <c r="A29" s="42"/>
      <c r="B29" s="43" t="s">
        <v>26</v>
      </c>
      <c r="C29" s="352"/>
      <c r="D29" s="43"/>
      <c r="E29" s="450"/>
      <c r="F29" s="468"/>
      <c r="G29" s="469"/>
      <c r="H29" s="347"/>
      <c r="I29" s="348"/>
      <c r="J29" s="349"/>
      <c r="K29" s="350"/>
      <c r="L29" s="349"/>
      <c r="M29" s="346"/>
      <c r="N29" s="351"/>
      <c r="O29" s="351"/>
      <c r="P29" s="470"/>
      <c r="Q29" s="568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  <c r="IT29" s="112"/>
    </row>
    <row r="30" spans="1:254" ht="12.75">
      <c r="A30" s="27" t="s">
        <v>32</v>
      </c>
      <c r="B30" s="21" t="s">
        <v>19</v>
      </c>
      <c r="C30" s="101" t="s">
        <v>107</v>
      </c>
      <c r="D30" s="449">
        <v>2</v>
      </c>
      <c r="E30" s="463" t="s">
        <v>116</v>
      </c>
      <c r="F30" s="101" t="s">
        <v>35</v>
      </c>
      <c r="G30" s="401">
        <v>3</v>
      </c>
      <c r="H30" s="397">
        <v>3</v>
      </c>
      <c r="I30" s="402">
        <v>1</v>
      </c>
      <c r="J30" s="398" t="s">
        <v>40</v>
      </c>
      <c r="K30" s="405" t="s">
        <v>31</v>
      </c>
      <c r="L30" s="398">
        <v>2</v>
      </c>
      <c r="M30" s="401">
        <v>2613</v>
      </c>
      <c r="N30" s="400">
        <v>889000</v>
      </c>
      <c r="O30" s="403"/>
      <c r="P30" s="400">
        <v>843500</v>
      </c>
      <c r="Q30" s="569">
        <f>SUM(P30/M30)</f>
        <v>322.8090317642556</v>
      </c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  <c r="IT30" s="112"/>
    </row>
    <row r="31" spans="1:17" s="189" customFormat="1" ht="12.75">
      <c r="A31" s="609"/>
      <c r="B31" s="610"/>
      <c r="C31" s="610" t="s">
        <v>107</v>
      </c>
      <c r="D31" s="608"/>
      <c r="E31" s="611"/>
      <c r="F31" s="612" t="s">
        <v>30</v>
      </c>
      <c r="G31" s="613">
        <v>3</v>
      </c>
      <c r="H31" s="614">
        <v>3</v>
      </c>
      <c r="I31" s="615">
        <v>1</v>
      </c>
      <c r="J31" s="616" t="s">
        <v>40</v>
      </c>
      <c r="K31" s="617" t="s">
        <v>31</v>
      </c>
      <c r="L31" s="618">
        <v>2</v>
      </c>
      <c r="M31" s="614">
        <v>2613</v>
      </c>
      <c r="N31" s="619"/>
      <c r="O31" s="620"/>
      <c r="P31" s="619">
        <v>875000</v>
      </c>
      <c r="Q31" s="621">
        <f>SUM(P31/M31)</f>
        <v>334.8641408342901</v>
      </c>
    </row>
    <row r="32" spans="1:17" ht="12.75">
      <c r="A32" s="27"/>
      <c r="B32" s="29" t="s">
        <v>24</v>
      </c>
      <c r="C32" s="162"/>
      <c r="D32" s="29"/>
      <c r="E32" s="359"/>
      <c r="F32" s="360"/>
      <c r="G32" s="361"/>
      <c r="H32" s="362"/>
      <c r="I32" s="363"/>
      <c r="J32" s="364"/>
      <c r="K32" s="365"/>
      <c r="L32" s="366"/>
      <c r="M32" s="361"/>
      <c r="N32" s="367"/>
      <c r="O32" s="368"/>
      <c r="P32" s="367"/>
      <c r="Q32" s="570"/>
    </row>
    <row r="33" spans="1:17" ht="11.25" customHeight="1">
      <c r="A33" s="27"/>
      <c r="B33" s="45" t="s">
        <v>25</v>
      </c>
      <c r="C33" s="345"/>
      <c r="D33" s="36"/>
      <c r="E33" s="344"/>
      <c r="F33" s="210"/>
      <c r="G33" s="268"/>
      <c r="H33" s="242"/>
      <c r="I33" s="241"/>
      <c r="J33" s="240"/>
      <c r="K33" s="243"/>
      <c r="L33" s="240"/>
      <c r="M33" s="268"/>
      <c r="N33" s="307"/>
      <c r="O33" s="308"/>
      <c r="P33" s="307"/>
      <c r="Q33" s="571"/>
    </row>
    <row r="34" spans="1:18" ht="12.75" hidden="1">
      <c r="A34" s="35"/>
      <c r="B34" s="21"/>
      <c r="C34" s="29"/>
      <c r="D34" s="21"/>
      <c r="E34" s="30" t="s">
        <v>35</v>
      </c>
      <c r="F34" s="30" t="s">
        <v>35</v>
      </c>
      <c r="G34" s="21">
        <v>3</v>
      </c>
      <c r="H34" s="15">
        <v>3</v>
      </c>
      <c r="I34" s="31">
        <v>1</v>
      </c>
      <c r="J34" s="31" t="s">
        <v>27</v>
      </c>
      <c r="K34" s="14" t="s">
        <v>34</v>
      </c>
      <c r="L34" s="31">
        <v>2</v>
      </c>
      <c r="M34" s="54">
        <v>2859</v>
      </c>
      <c r="N34" s="74">
        <v>750000</v>
      </c>
      <c r="O34" s="68">
        <v>750000</v>
      </c>
      <c r="P34" s="95">
        <v>715000</v>
      </c>
      <c r="Q34" s="572">
        <f aca="true" t="shared" si="0" ref="Q34:Q39">SUM(O34/M34)</f>
        <v>262.3294858342078</v>
      </c>
      <c r="R34" s="47"/>
    </row>
    <row r="35" spans="1:18" ht="12.75" hidden="1">
      <c r="A35" s="35"/>
      <c r="B35" s="21"/>
      <c r="C35" s="29"/>
      <c r="D35" s="21"/>
      <c r="E35" s="37" t="s">
        <v>35</v>
      </c>
      <c r="F35" s="37" t="s">
        <v>35</v>
      </c>
      <c r="G35" s="38">
        <v>3</v>
      </c>
      <c r="H35" s="18">
        <v>3</v>
      </c>
      <c r="I35" s="38">
        <v>1</v>
      </c>
      <c r="J35" s="38" t="s">
        <v>27</v>
      </c>
      <c r="K35" s="17" t="s">
        <v>34</v>
      </c>
      <c r="L35" s="38">
        <v>2</v>
      </c>
      <c r="M35" s="48">
        <v>2859</v>
      </c>
      <c r="N35" s="75">
        <v>750000</v>
      </c>
      <c r="O35" s="69">
        <v>750000</v>
      </c>
      <c r="P35" s="130">
        <v>750000</v>
      </c>
      <c r="Q35" s="567">
        <f t="shared" si="0"/>
        <v>262.3294858342078</v>
      </c>
      <c r="R35" s="47"/>
    </row>
    <row r="36" spans="1:18" ht="12.75" hidden="1">
      <c r="A36" s="35"/>
      <c r="B36" s="21"/>
      <c r="C36" s="29"/>
      <c r="D36" s="21"/>
      <c r="E36" s="49" t="s">
        <v>36</v>
      </c>
      <c r="F36" s="49" t="s">
        <v>36</v>
      </c>
      <c r="G36" s="21">
        <v>4</v>
      </c>
      <c r="H36" s="15">
        <v>4</v>
      </c>
      <c r="I36" s="31">
        <v>2</v>
      </c>
      <c r="J36" s="31" t="s">
        <v>27</v>
      </c>
      <c r="K36" s="108"/>
      <c r="L36" s="15">
        <v>2</v>
      </c>
      <c r="M36" s="31">
        <v>3407</v>
      </c>
      <c r="N36" s="74">
        <v>729000</v>
      </c>
      <c r="O36" s="68">
        <v>729000</v>
      </c>
      <c r="P36" s="95">
        <v>729000</v>
      </c>
      <c r="Q36" s="572">
        <f t="shared" si="0"/>
        <v>213.97123569122394</v>
      </c>
      <c r="R36" s="47"/>
    </row>
    <row r="37" spans="1:18" ht="12.75" hidden="1">
      <c r="A37" s="35"/>
      <c r="B37" s="21"/>
      <c r="C37" s="21"/>
      <c r="D37" s="21"/>
      <c r="E37" s="30" t="s">
        <v>35</v>
      </c>
      <c r="F37" s="30" t="s">
        <v>35</v>
      </c>
      <c r="G37" s="31">
        <v>4</v>
      </c>
      <c r="H37" s="15">
        <v>4</v>
      </c>
      <c r="I37" s="31">
        <v>2</v>
      </c>
      <c r="J37" s="31" t="s">
        <v>27</v>
      </c>
      <c r="K37" s="108" t="s">
        <v>28</v>
      </c>
      <c r="L37" s="15">
        <v>2</v>
      </c>
      <c r="M37" s="31">
        <v>3407</v>
      </c>
      <c r="N37" s="74">
        <v>789000</v>
      </c>
      <c r="O37" s="68">
        <v>789000</v>
      </c>
      <c r="P37" s="95">
        <v>789000</v>
      </c>
      <c r="Q37" s="572">
        <f t="shared" si="0"/>
        <v>231.58203698268272</v>
      </c>
      <c r="R37" s="47"/>
    </row>
    <row r="38" spans="1:18" ht="12.75" hidden="1">
      <c r="A38" s="35"/>
      <c r="B38" s="21"/>
      <c r="C38" s="21"/>
      <c r="D38" s="21"/>
      <c r="E38" s="30" t="s">
        <v>30</v>
      </c>
      <c r="F38" s="30" t="s">
        <v>30</v>
      </c>
      <c r="G38" s="31">
        <v>4</v>
      </c>
      <c r="H38" s="15">
        <v>4</v>
      </c>
      <c r="I38" s="31">
        <v>2</v>
      </c>
      <c r="J38" s="31" t="s">
        <v>27</v>
      </c>
      <c r="K38" s="108" t="s">
        <v>34</v>
      </c>
      <c r="L38" s="15">
        <v>2</v>
      </c>
      <c r="M38" s="31">
        <v>3407</v>
      </c>
      <c r="N38" s="74">
        <v>824900</v>
      </c>
      <c r="O38" s="68">
        <v>824900</v>
      </c>
      <c r="P38" s="95">
        <v>824900</v>
      </c>
      <c r="Q38" s="572">
        <f t="shared" si="0"/>
        <v>242.1191664220722</v>
      </c>
      <c r="R38" s="47"/>
    </row>
    <row r="39" spans="1:17" ht="12.75" hidden="1">
      <c r="A39" s="32"/>
      <c r="B39" s="21"/>
      <c r="C39" s="21"/>
      <c r="D39" s="21"/>
      <c r="E39" s="49" t="s">
        <v>37</v>
      </c>
      <c r="F39" s="49" t="s">
        <v>37</v>
      </c>
      <c r="G39" s="31">
        <v>4</v>
      </c>
      <c r="H39" s="15">
        <v>4</v>
      </c>
      <c r="I39" s="31">
        <v>2</v>
      </c>
      <c r="J39" s="31" t="s">
        <v>27</v>
      </c>
      <c r="K39" s="108" t="s">
        <v>34</v>
      </c>
      <c r="L39" s="15">
        <v>2</v>
      </c>
      <c r="M39" s="31">
        <v>3407</v>
      </c>
      <c r="N39" s="74">
        <v>879000</v>
      </c>
      <c r="O39" s="68">
        <v>879000</v>
      </c>
      <c r="P39" s="95">
        <v>879000</v>
      </c>
      <c r="Q39" s="572">
        <f t="shared" si="0"/>
        <v>257.99823891987086</v>
      </c>
    </row>
    <row r="40" spans="1:17" s="189" customFormat="1" ht="13.5" thickBot="1">
      <c r="A40" s="191"/>
      <c r="B40" s="193" t="s">
        <v>26</v>
      </c>
      <c r="C40" s="677"/>
      <c r="D40" s="193">
        <v>1</v>
      </c>
      <c r="E40" s="683" t="s">
        <v>168</v>
      </c>
      <c r="F40" s="677"/>
      <c r="G40" s="476" t="s">
        <v>90</v>
      </c>
      <c r="H40" s="475" t="s">
        <v>90</v>
      </c>
      <c r="I40" s="477">
        <v>2</v>
      </c>
      <c r="J40" s="678" t="s">
        <v>27</v>
      </c>
      <c r="K40" s="679" t="s">
        <v>28</v>
      </c>
      <c r="L40" s="678">
        <v>2</v>
      </c>
      <c r="M40" s="476" t="s">
        <v>196</v>
      </c>
      <c r="N40" s="680">
        <v>1850000</v>
      </c>
      <c r="O40" s="682">
        <v>1850000</v>
      </c>
      <c r="P40" s="680"/>
      <c r="Q40" s="681" t="s">
        <v>204</v>
      </c>
    </row>
    <row r="41" spans="1:17" ht="12.75">
      <c r="A41" s="27" t="s">
        <v>38</v>
      </c>
      <c r="B41" s="169" t="s">
        <v>19</v>
      </c>
      <c r="C41" s="501" t="s">
        <v>105</v>
      </c>
      <c r="D41" s="169">
        <v>1</v>
      </c>
      <c r="E41" s="644" t="s">
        <v>117</v>
      </c>
      <c r="F41" s="501" t="s">
        <v>33</v>
      </c>
      <c r="G41" s="508">
        <v>2</v>
      </c>
      <c r="H41" s="504" t="s">
        <v>41</v>
      </c>
      <c r="I41" s="505">
        <v>2</v>
      </c>
      <c r="J41" s="506" t="s">
        <v>40</v>
      </c>
      <c r="K41" s="507"/>
      <c r="L41" s="506">
        <v>2</v>
      </c>
      <c r="M41" s="508">
        <v>1918</v>
      </c>
      <c r="N41" s="509">
        <v>579000</v>
      </c>
      <c r="O41" s="645"/>
      <c r="P41" s="509">
        <v>515000</v>
      </c>
      <c r="Q41" s="646">
        <f>SUM(P41/M41)</f>
        <v>268.5088633993743</v>
      </c>
    </row>
    <row r="42" spans="1:17" ht="12.75">
      <c r="A42" s="27"/>
      <c r="B42" s="21" t="s">
        <v>24</v>
      </c>
      <c r="C42" s="100" t="s">
        <v>42</v>
      </c>
      <c r="D42" s="29">
        <v>1</v>
      </c>
      <c r="E42" s="131" t="s">
        <v>140</v>
      </c>
      <c r="F42" s="100"/>
      <c r="G42" s="397">
        <v>3</v>
      </c>
      <c r="H42" s="401" t="s">
        <v>39</v>
      </c>
      <c r="I42" s="398">
        <v>2</v>
      </c>
      <c r="J42" s="402" t="s">
        <v>40</v>
      </c>
      <c r="K42" s="399" t="s">
        <v>28</v>
      </c>
      <c r="L42" s="402">
        <v>2</v>
      </c>
      <c r="M42" s="397">
        <v>2480</v>
      </c>
      <c r="N42" s="403">
        <v>625000</v>
      </c>
      <c r="O42" s="400">
        <v>625000</v>
      </c>
      <c r="P42" s="403"/>
      <c r="Q42" s="573">
        <f>SUM(O42/M42)</f>
        <v>252.01612903225808</v>
      </c>
    </row>
    <row r="43" spans="1:17" ht="11.25" customHeight="1">
      <c r="A43" s="27"/>
      <c r="B43" s="36" t="s">
        <v>25</v>
      </c>
      <c r="C43" s="38"/>
      <c r="D43" s="18"/>
      <c r="E43" s="453"/>
      <c r="F43" s="454"/>
      <c r="G43" s="430"/>
      <c r="H43" s="455"/>
      <c r="I43" s="456"/>
      <c r="J43" s="457"/>
      <c r="K43" s="458"/>
      <c r="L43" s="457"/>
      <c r="M43" s="430"/>
      <c r="N43" s="459"/>
      <c r="O43" s="431"/>
      <c r="P43" s="459"/>
      <c r="Q43" s="574"/>
    </row>
    <row r="44" spans="1:254" ht="12.75" hidden="1">
      <c r="A44" s="35"/>
      <c r="B44" s="36"/>
      <c r="C44" s="36"/>
      <c r="D44" s="36"/>
      <c r="E44" s="164"/>
      <c r="F44" s="164"/>
      <c r="G44" s="133">
        <v>3</v>
      </c>
      <c r="H44" s="369" t="s">
        <v>41</v>
      </c>
      <c r="I44" s="137">
        <v>2</v>
      </c>
      <c r="J44" s="136" t="s">
        <v>27</v>
      </c>
      <c r="K44" s="224"/>
      <c r="L44" s="136">
        <v>2</v>
      </c>
      <c r="M44" s="223" t="s">
        <v>50</v>
      </c>
      <c r="N44" s="138">
        <v>349000</v>
      </c>
      <c r="O44" s="138">
        <v>349000</v>
      </c>
      <c r="P44" s="256">
        <v>349990</v>
      </c>
      <c r="Q44" s="575" t="e">
        <f>SUM(#REF!/#REF!)</f>
        <v>#REF!</v>
      </c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2"/>
      <c r="IP44" s="112"/>
      <c r="IQ44" s="112"/>
      <c r="IR44" s="112"/>
      <c r="IS44" s="112"/>
      <c r="IT44" s="112"/>
    </row>
    <row r="45" spans="1:254" ht="12.75" hidden="1">
      <c r="A45" s="35"/>
      <c r="B45" s="21"/>
      <c r="C45" s="53"/>
      <c r="D45" s="21"/>
      <c r="E45" s="101" t="s">
        <v>42</v>
      </c>
      <c r="F45" s="222" t="s">
        <v>35</v>
      </c>
      <c r="G45" s="370">
        <v>3</v>
      </c>
      <c r="H45" s="371" t="s">
        <v>39</v>
      </c>
      <c r="I45" s="134">
        <v>2</v>
      </c>
      <c r="J45" s="135" t="s">
        <v>40</v>
      </c>
      <c r="K45" s="221" t="s">
        <v>28</v>
      </c>
      <c r="L45" s="135">
        <v>2</v>
      </c>
      <c r="M45" s="139">
        <v>2450</v>
      </c>
      <c r="N45" s="140">
        <v>395000</v>
      </c>
      <c r="O45" s="140">
        <v>395000</v>
      </c>
      <c r="P45" s="257">
        <v>395000</v>
      </c>
      <c r="Q45" s="576">
        <v>135.92</v>
      </c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2"/>
      <c r="IP45" s="112"/>
      <c r="IQ45" s="112"/>
      <c r="IR45" s="112"/>
      <c r="IS45" s="112"/>
      <c r="IT45" s="112"/>
    </row>
    <row r="46" spans="1:254" s="481" customFormat="1" ht="13.5" thickBot="1">
      <c r="A46" s="471"/>
      <c r="B46" s="381" t="s">
        <v>26</v>
      </c>
      <c r="C46" s="472"/>
      <c r="D46" s="381">
        <v>1</v>
      </c>
      <c r="E46" s="473" t="s">
        <v>30</v>
      </c>
      <c r="F46" s="474"/>
      <c r="G46" s="475">
        <v>3</v>
      </c>
      <c r="H46" s="476" t="s">
        <v>41</v>
      </c>
      <c r="I46" s="475">
        <v>2</v>
      </c>
      <c r="J46" s="477" t="s">
        <v>40</v>
      </c>
      <c r="K46" s="478"/>
      <c r="L46" s="477">
        <v>2</v>
      </c>
      <c r="M46" s="467" t="s">
        <v>194</v>
      </c>
      <c r="N46" s="479">
        <v>800000</v>
      </c>
      <c r="O46" s="479">
        <v>800000</v>
      </c>
      <c r="P46" s="479"/>
      <c r="Q46" s="577" t="s">
        <v>195</v>
      </c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  <c r="AU46" s="480"/>
      <c r="AV46" s="480"/>
      <c r="AW46" s="480"/>
      <c r="AX46" s="480"/>
      <c r="AY46" s="480"/>
      <c r="AZ46" s="480"/>
      <c r="BA46" s="480"/>
      <c r="BB46" s="480"/>
      <c r="BC46" s="480"/>
      <c r="BD46" s="480"/>
      <c r="BE46" s="480"/>
      <c r="BF46" s="480"/>
      <c r="BG46" s="480"/>
      <c r="BH46" s="480"/>
      <c r="BI46" s="480"/>
      <c r="BJ46" s="480"/>
      <c r="BK46" s="480"/>
      <c r="BL46" s="480"/>
      <c r="BM46" s="480"/>
      <c r="BN46" s="480"/>
      <c r="BO46" s="480"/>
      <c r="BP46" s="480"/>
      <c r="BQ46" s="480"/>
      <c r="BR46" s="480"/>
      <c r="BS46" s="480"/>
      <c r="BT46" s="480"/>
      <c r="BU46" s="480"/>
      <c r="BV46" s="480"/>
      <c r="BW46" s="480"/>
      <c r="BX46" s="480"/>
      <c r="BY46" s="480"/>
      <c r="BZ46" s="480"/>
      <c r="CA46" s="480"/>
      <c r="CB46" s="480"/>
      <c r="CC46" s="480"/>
      <c r="CD46" s="480"/>
      <c r="CE46" s="480"/>
      <c r="CF46" s="480"/>
      <c r="CG46" s="480"/>
      <c r="CH46" s="480"/>
      <c r="CI46" s="480"/>
      <c r="CJ46" s="480"/>
      <c r="CK46" s="480"/>
      <c r="CL46" s="480"/>
      <c r="CM46" s="480"/>
      <c r="CN46" s="480"/>
      <c r="CO46" s="480"/>
      <c r="CP46" s="480"/>
      <c r="CQ46" s="480"/>
      <c r="CR46" s="480"/>
      <c r="CS46" s="480"/>
      <c r="CT46" s="480"/>
      <c r="CU46" s="480"/>
      <c r="CV46" s="480"/>
      <c r="CW46" s="480"/>
      <c r="CX46" s="480"/>
      <c r="CY46" s="480"/>
      <c r="CZ46" s="480"/>
      <c r="DA46" s="480"/>
      <c r="DB46" s="480"/>
      <c r="DC46" s="480"/>
      <c r="DD46" s="480"/>
      <c r="DE46" s="480"/>
      <c r="DF46" s="480"/>
      <c r="DG46" s="480"/>
      <c r="DH46" s="480"/>
      <c r="DI46" s="480"/>
      <c r="DJ46" s="480"/>
      <c r="DK46" s="480"/>
      <c r="DL46" s="480"/>
      <c r="DM46" s="480"/>
      <c r="DN46" s="480"/>
      <c r="DO46" s="480"/>
      <c r="DP46" s="480"/>
      <c r="DQ46" s="480"/>
      <c r="DR46" s="480"/>
      <c r="DS46" s="480"/>
      <c r="DT46" s="480"/>
      <c r="DU46" s="480"/>
      <c r="DV46" s="480"/>
      <c r="DW46" s="480"/>
      <c r="DX46" s="480"/>
      <c r="DY46" s="480"/>
      <c r="DZ46" s="480"/>
      <c r="EA46" s="480"/>
      <c r="EB46" s="480"/>
      <c r="EC46" s="480"/>
      <c r="ED46" s="480"/>
      <c r="EE46" s="480"/>
      <c r="EF46" s="480"/>
      <c r="EG46" s="480"/>
      <c r="EH46" s="480"/>
      <c r="EI46" s="480"/>
      <c r="EJ46" s="480"/>
      <c r="EK46" s="480"/>
      <c r="EL46" s="480"/>
      <c r="EM46" s="480"/>
      <c r="EN46" s="480"/>
      <c r="EO46" s="480"/>
      <c r="EP46" s="480"/>
      <c r="EQ46" s="480"/>
      <c r="ER46" s="480"/>
      <c r="ES46" s="480"/>
      <c r="ET46" s="480"/>
      <c r="EU46" s="480"/>
      <c r="EV46" s="480"/>
      <c r="EW46" s="480"/>
      <c r="EX46" s="480"/>
      <c r="EY46" s="480"/>
      <c r="EZ46" s="480"/>
      <c r="FA46" s="480"/>
      <c r="FB46" s="480"/>
      <c r="FC46" s="480"/>
      <c r="FD46" s="480"/>
      <c r="FE46" s="480"/>
      <c r="FF46" s="480"/>
      <c r="FG46" s="480"/>
      <c r="FH46" s="480"/>
      <c r="FI46" s="480"/>
      <c r="FJ46" s="480"/>
      <c r="FK46" s="480"/>
      <c r="FL46" s="480"/>
      <c r="FM46" s="480"/>
      <c r="FN46" s="480"/>
      <c r="FO46" s="480"/>
      <c r="FP46" s="480"/>
      <c r="FQ46" s="480"/>
      <c r="FR46" s="480"/>
      <c r="FS46" s="480"/>
      <c r="FT46" s="480"/>
      <c r="FU46" s="480"/>
      <c r="FV46" s="480"/>
      <c r="FW46" s="480"/>
      <c r="FX46" s="480"/>
      <c r="FY46" s="480"/>
      <c r="FZ46" s="480"/>
      <c r="GA46" s="480"/>
      <c r="GB46" s="480"/>
      <c r="GC46" s="480"/>
      <c r="GD46" s="480"/>
      <c r="GE46" s="480"/>
      <c r="GF46" s="480"/>
      <c r="GG46" s="480"/>
      <c r="GH46" s="480"/>
      <c r="GI46" s="480"/>
      <c r="GJ46" s="480"/>
      <c r="GK46" s="480"/>
      <c r="GL46" s="480"/>
      <c r="GM46" s="480"/>
      <c r="GN46" s="480"/>
      <c r="GO46" s="480"/>
      <c r="GP46" s="480"/>
      <c r="GQ46" s="480"/>
      <c r="GR46" s="480"/>
      <c r="GS46" s="480"/>
      <c r="GT46" s="480"/>
      <c r="GU46" s="480"/>
      <c r="GV46" s="480"/>
      <c r="GW46" s="480"/>
      <c r="GX46" s="480"/>
      <c r="GY46" s="480"/>
      <c r="GZ46" s="480"/>
      <c r="HA46" s="480"/>
      <c r="HB46" s="480"/>
      <c r="HC46" s="480"/>
      <c r="HD46" s="480"/>
      <c r="HE46" s="480"/>
      <c r="HF46" s="480"/>
      <c r="HG46" s="480"/>
      <c r="HH46" s="480"/>
      <c r="HI46" s="480"/>
      <c r="HJ46" s="480"/>
      <c r="HK46" s="480"/>
      <c r="HL46" s="480"/>
      <c r="HM46" s="480"/>
      <c r="HN46" s="480"/>
      <c r="HO46" s="480"/>
      <c r="HP46" s="480"/>
      <c r="HQ46" s="480"/>
      <c r="HR46" s="480"/>
      <c r="HS46" s="480"/>
      <c r="HT46" s="480"/>
      <c r="HU46" s="480"/>
      <c r="HV46" s="480"/>
      <c r="HW46" s="480"/>
      <c r="HX46" s="480"/>
      <c r="HY46" s="480"/>
      <c r="HZ46" s="480"/>
      <c r="IA46" s="480"/>
      <c r="IB46" s="480"/>
      <c r="IC46" s="480"/>
      <c r="ID46" s="480"/>
      <c r="IE46" s="480"/>
      <c r="IF46" s="480"/>
      <c r="IG46" s="480"/>
      <c r="IH46" s="480"/>
      <c r="II46" s="480"/>
      <c r="IJ46" s="480"/>
      <c r="IK46" s="480"/>
      <c r="IL46" s="480"/>
      <c r="IM46" s="480"/>
      <c r="IN46" s="480"/>
      <c r="IO46" s="480"/>
      <c r="IP46" s="480"/>
      <c r="IQ46" s="480"/>
      <c r="IR46" s="480"/>
      <c r="IS46" s="480"/>
      <c r="IT46" s="480"/>
    </row>
    <row r="47" spans="1:17" ht="12.75" hidden="1">
      <c r="A47" s="167"/>
      <c r="B47" s="36"/>
      <c r="C47" s="36"/>
      <c r="D47" s="149"/>
      <c r="E47" s="29" t="s">
        <v>44</v>
      </c>
      <c r="F47" s="49" t="s">
        <v>45</v>
      </c>
      <c r="G47" s="54">
        <v>5</v>
      </c>
      <c r="H47" s="60" t="s">
        <v>46</v>
      </c>
      <c r="I47" s="4">
        <v>2</v>
      </c>
      <c r="J47" s="59" t="s">
        <v>27</v>
      </c>
      <c r="K47" s="61" t="s">
        <v>34</v>
      </c>
      <c r="L47" s="61" t="s">
        <v>34</v>
      </c>
      <c r="M47" s="4">
        <v>3</v>
      </c>
      <c r="N47" s="59">
        <v>7048</v>
      </c>
      <c r="O47" s="77">
        <v>5950000</v>
      </c>
      <c r="P47" s="77">
        <v>5500000</v>
      </c>
      <c r="Q47" s="572"/>
    </row>
    <row r="48" spans="1:17" ht="12.75">
      <c r="A48" s="35" t="s">
        <v>43</v>
      </c>
      <c r="B48" s="45" t="s">
        <v>19</v>
      </c>
      <c r="C48" s="36"/>
      <c r="D48" s="385"/>
      <c r="E48" s="302"/>
      <c r="F48" s="46"/>
      <c r="G48" s="98"/>
      <c r="H48" s="197"/>
      <c r="I48" s="335"/>
      <c r="J48" s="48"/>
      <c r="K48" s="40"/>
      <c r="L48" s="335"/>
      <c r="M48" s="339"/>
      <c r="N48" s="202"/>
      <c r="O48" s="202"/>
      <c r="P48" s="340"/>
      <c r="Q48" s="563"/>
    </row>
    <row r="49" spans="1:17" ht="12.75">
      <c r="A49" s="35"/>
      <c r="B49" s="29" t="s">
        <v>24</v>
      </c>
      <c r="C49" s="100"/>
      <c r="D49" s="55"/>
      <c r="E49" s="289"/>
      <c r="F49" s="292"/>
      <c r="G49" s="290"/>
      <c r="H49" s="300"/>
      <c r="I49" s="285"/>
      <c r="J49" s="301"/>
      <c r="K49" s="297"/>
      <c r="L49" s="293"/>
      <c r="M49" s="290"/>
      <c r="N49" s="294"/>
      <c r="O49" s="291"/>
      <c r="P49" s="295"/>
      <c r="Q49" s="578"/>
    </row>
    <row r="50" spans="1:17" ht="11.25" customHeight="1">
      <c r="A50" s="35"/>
      <c r="B50" s="36" t="s">
        <v>25</v>
      </c>
      <c r="C50" s="36"/>
      <c r="D50" s="36">
        <v>1</v>
      </c>
      <c r="E50" s="83" t="s">
        <v>141</v>
      </c>
      <c r="F50" s="38"/>
      <c r="G50" s="70" t="s">
        <v>80</v>
      </c>
      <c r="H50" s="647" t="s">
        <v>142</v>
      </c>
      <c r="I50" s="39">
        <v>2</v>
      </c>
      <c r="J50" s="38" t="s">
        <v>27</v>
      </c>
      <c r="K50" s="146" t="s">
        <v>34</v>
      </c>
      <c r="L50" s="46" t="s">
        <v>90</v>
      </c>
      <c r="M50" s="147" t="s">
        <v>144</v>
      </c>
      <c r="N50" s="99" t="s">
        <v>143</v>
      </c>
      <c r="O50" s="99" t="s">
        <v>143</v>
      </c>
      <c r="P50" s="153"/>
      <c r="Q50" s="579" t="s">
        <v>145</v>
      </c>
    </row>
    <row r="51" spans="1:17" s="158" customFormat="1" ht="13.5" thickBot="1">
      <c r="A51" s="163"/>
      <c r="B51" s="312" t="s">
        <v>26</v>
      </c>
      <c r="C51" s="313"/>
      <c r="D51" s="312"/>
      <c r="E51" s="314"/>
      <c r="F51" s="315"/>
      <c r="G51" s="316"/>
      <c r="H51" s="317"/>
      <c r="I51" s="313"/>
      <c r="J51" s="318"/>
      <c r="K51" s="319"/>
      <c r="L51" s="317"/>
      <c r="M51" s="316"/>
      <c r="N51" s="320"/>
      <c r="O51" s="320"/>
      <c r="P51" s="321"/>
      <c r="Q51" s="580"/>
    </row>
    <row r="52" spans="1:17" s="158" customFormat="1" ht="12.75">
      <c r="A52" s="238" t="s">
        <v>51</v>
      </c>
      <c r="B52" s="169" t="s">
        <v>19</v>
      </c>
      <c r="C52" s="605" t="s">
        <v>118</v>
      </c>
      <c r="D52" s="606">
        <v>1</v>
      </c>
      <c r="E52" s="511"/>
      <c r="F52" s="512" t="s">
        <v>35</v>
      </c>
      <c r="G52" s="513">
        <v>4</v>
      </c>
      <c r="H52" s="514" t="s">
        <v>52</v>
      </c>
      <c r="I52" s="515">
        <v>1</v>
      </c>
      <c r="J52" s="516" t="s">
        <v>27</v>
      </c>
      <c r="K52" s="517" t="s">
        <v>28</v>
      </c>
      <c r="L52" s="514">
        <v>2</v>
      </c>
      <c r="M52" s="518">
        <v>3456</v>
      </c>
      <c r="N52" s="519"/>
      <c r="O52" s="520"/>
      <c r="P52" s="519">
        <v>1832000</v>
      </c>
      <c r="Q52" s="581">
        <f>SUM(P52/M52)</f>
        <v>530.0925925925926</v>
      </c>
    </row>
    <row r="53" spans="1:17" ht="12.75">
      <c r="A53" s="35"/>
      <c r="B53" s="21" t="s">
        <v>24</v>
      </c>
      <c r="C53" s="195"/>
      <c r="D53" s="55"/>
      <c r="E53" s="235"/>
      <c r="F53" s="274"/>
      <c r="G53" s="389"/>
      <c r="H53" s="235"/>
      <c r="I53" s="304"/>
      <c r="J53" s="234"/>
      <c r="K53" s="286"/>
      <c r="L53" s="233"/>
      <c r="M53" s="235"/>
      <c r="N53" s="185"/>
      <c r="O53" s="245"/>
      <c r="P53" s="185"/>
      <c r="Q53" s="582"/>
    </row>
    <row r="54" spans="1:17" ht="11.25" customHeight="1">
      <c r="A54" s="167"/>
      <c r="B54" s="36" t="s">
        <v>25</v>
      </c>
      <c r="C54" s="133"/>
      <c r="D54" s="276"/>
      <c r="E54" s="181"/>
      <c r="F54" s="277"/>
      <c r="G54" s="181"/>
      <c r="H54" s="160"/>
      <c r="I54" s="181"/>
      <c r="J54" s="148"/>
      <c r="K54" s="196"/>
      <c r="L54" s="160"/>
      <c r="M54" s="181"/>
      <c r="N54" s="183"/>
      <c r="O54" s="171"/>
      <c r="P54" s="183"/>
      <c r="Q54" s="574"/>
    </row>
    <row r="55" spans="1:17" ht="12.75" hidden="1">
      <c r="A55" s="167"/>
      <c r="B55" s="21" t="s">
        <v>26</v>
      </c>
      <c r="C55" s="29"/>
      <c r="D55" s="21"/>
      <c r="E55" s="97" t="s">
        <v>45</v>
      </c>
      <c r="F55" s="15"/>
      <c r="G55" s="21">
        <v>4</v>
      </c>
      <c r="H55" s="58" t="s">
        <v>52</v>
      </c>
      <c r="I55" s="31">
        <v>1</v>
      </c>
      <c r="J55" s="15" t="s">
        <v>27</v>
      </c>
      <c r="K55" s="32"/>
      <c r="L55" s="15">
        <v>2</v>
      </c>
      <c r="M55" s="31">
        <v>3449</v>
      </c>
      <c r="N55" s="34">
        <v>795000</v>
      </c>
      <c r="O55" s="33">
        <v>675000</v>
      </c>
      <c r="P55" s="33"/>
      <c r="Q55" s="171" t="s">
        <v>86</v>
      </c>
    </row>
    <row r="56" spans="1:17" ht="12.75" hidden="1">
      <c r="A56" s="167"/>
      <c r="B56" s="21"/>
      <c r="C56" s="21"/>
      <c r="D56" s="21"/>
      <c r="E56" s="82" t="s">
        <v>53</v>
      </c>
      <c r="F56" s="31"/>
      <c r="G56" s="15">
        <v>4</v>
      </c>
      <c r="H56" s="81" t="s">
        <v>52</v>
      </c>
      <c r="I56" s="15">
        <v>1</v>
      </c>
      <c r="J56" s="31" t="s">
        <v>27</v>
      </c>
      <c r="K56" s="14"/>
      <c r="L56" s="31">
        <v>2</v>
      </c>
      <c r="M56" s="15">
        <v>3902</v>
      </c>
      <c r="N56" s="79">
        <v>850000</v>
      </c>
      <c r="O56" s="78">
        <v>850000</v>
      </c>
      <c r="P56" s="61"/>
      <c r="Q56" s="583">
        <f>SUM(O55/M55)</f>
        <v>195.70890113076254</v>
      </c>
    </row>
    <row r="57" spans="1:17" ht="13.5" thickBot="1">
      <c r="A57" s="214"/>
      <c r="B57" s="24" t="s">
        <v>26</v>
      </c>
      <c r="C57" s="178"/>
      <c r="D57" s="25">
        <v>2</v>
      </c>
      <c r="E57" s="247" t="s">
        <v>154</v>
      </c>
      <c r="F57" s="248"/>
      <c r="G57" s="249">
        <v>4</v>
      </c>
      <c r="H57" s="250" t="s">
        <v>99</v>
      </c>
      <c r="I57" s="498">
        <v>2</v>
      </c>
      <c r="J57" s="251" t="s">
        <v>27</v>
      </c>
      <c r="K57" s="252" t="s">
        <v>28</v>
      </c>
      <c r="L57" s="262">
        <v>2</v>
      </c>
      <c r="M57" s="250" t="s">
        <v>155</v>
      </c>
      <c r="N57" s="253" t="s">
        <v>156</v>
      </c>
      <c r="O57" s="253" t="s">
        <v>156</v>
      </c>
      <c r="P57" s="215"/>
      <c r="Q57" s="253" t="s">
        <v>157</v>
      </c>
    </row>
    <row r="58" spans="1:17" ht="12.75">
      <c r="A58" s="35" t="s">
        <v>85</v>
      </c>
      <c r="B58" s="55" t="s">
        <v>19</v>
      </c>
      <c r="C58" s="423" t="s">
        <v>126</v>
      </c>
      <c r="D58" s="15">
        <v>2</v>
      </c>
      <c r="E58" s="529"/>
      <c r="F58" s="530" t="s">
        <v>33</v>
      </c>
      <c r="G58" s="531">
        <v>5</v>
      </c>
      <c r="H58" s="532" t="s">
        <v>93</v>
      </c>
      <c r="I58" s="533">
        <v>2</v>
      </c>
      <c r="J58" s="534" t="s">
        <v>27</v>
      </c>
      <c r="K58" s="535" t="s">
        <v>31</v>
      </c>
      <c r="L58" s="536">
        <v>3.5</v>
      </c>
      <c r="M58" s="537">
        <v>5805</v>
      </c>
      <c r="N58" s="538"/>
      <c r="O58" s="539"/>
      <c r="P58" s="540">
        <v>2725100</v>
      </c>
      <c r="Q58" s="581">
        <f>SUM(P58/M58)</f>
        <v>469.44013781223083</v>
      </c>
    </row>
    <row r="59" spans="1:17" ht="12.75">
      <c r="A59" s="35"/>
      <c r="B59" s="45"/>
      <c r="C59" s="38" t="s">
        <v>119</v>
      </c>
      <c r="D59" s="425"/>
      <c r="E59" s="541"/>
      <c r="F59" s="542" t="s">
        <v>35</v>
      </c>
      <c r="G59" s="543">
        <v>6</v>
      </c>
      <c r="H59" s="430" t="s">
        <v>93</v>
      </c>
      <c r="I59" s="457">
        <v>2</v>
      </c>
      <c r="J59" s="456" t="s">
        <v>27</v>
      </c>
      <c r="K59" s="544" t="s">
        <v>89</v>
      </c>
      <c r="L59" s="430">
        <v>3.5</v>
      </c>
      <c r="M59" s="455">
        <v>7800</v>
      </c>
      <c r="N59" s="431">
        <v>4000000</v>
      </c>
      <c r="O59" s="459"/>
      <c r="P59" s="431">
        <v>4000000</v>
      </c>
      <c r="Q59" s="584">
        <f>SUM(P59/M59)</f>
        <v>512.8205128205128</v>
      </c>
    </row>
    <row r="60" spans="1:17" ht="12.75">
      <c r="A60" s="35"/>
      <c r="B60" s="29" t="s">
        <v>24</v>
      </c>
      <c r="C60" s="100"/>
      <c r="D60" s="55"/>
      <c r="E60" s="392"/>
      <c r="F60" s="528"/>
      <c r="G60" s="254"/>
      <c r="H60" s="336"/>
      <c r="I60" s="229"/>
      <c r="J60" s="337"/>
      <c r="K60" s="284"/>
      <c r="L60" s="338"/>
      <c r="M60" s="254"/>
      <c r="N60" s="231"/>
      <c r="O60" s="527"/>
      <c r="P60" s="237"/>
      <c r="Q60" s="558"/>
    </row>
    <row r="61" spans="1:17" ht="11.25" customHeight="1">
      <c r="A61" s="35"/>
      <c r="B61" s="36" t="s">
        <v>25</v>
      </c>
      <c r="C61" s="36"/>
      <c r="D61" s="36">
        <v>2</v>
      </c>
      <c r="E61" s="83" t="s">
        <v>146</v>
      </c>
      <c r="F61" s="38"/>
      <c r="G61" s="70" t="s">
        <v>80</v>
      </c>
      <c r="H61" s="70" t="s">
        <v>147</v>
      </c>
      <c r="I61" s="39">
        <v>2</v>
      </c>
      <c r="J61" s="38" t="s">
        <v>27</v>
      </c>
      <c r="K61" s="146" t="s">
        <v>89</v>
      </c>
      <c r="L61" s="67" t="s">
        <v>95</v>
      </c>
      <c r="M61" s="147" t="s">
        <v>148</v>
      </c>
      <c r="N61" s="99" t="s">
        <v>164</v>
      </c>
      <c r="O61" s="99" t="s">
        <v>164</v>
      </c>
      <c r="P61" s="153"/>
      <c r="Q61" s="579" t="s">
        <v>165</v>
      </c>
    </row>
    <row r="62" spans="1:17" ht="13.5" thickBot="1">
      <c r="A62" s="42"/>
      <c r="B62" s="24" t="s">
        <v>26</v>
      </c>
      <c r="C62" s="207"/>
      <c r="D62" s="26">
        <v>2</v>
      </c>
      <c r="E62" s="235" t="s">
        <v>162</v>
      </c>
      <c r="F62" s="274"/>
      <c r="G62" s="305" t="s">
        <v>80</v>
      </c>
      <c r="H62" s="235" t="s">
        <v>94</v>
      </c>
      <c r="I62" s="304">
        <v>2</v>
      </c>
      <c r="J62" s="234" t="s">
        <v>27</v>
      </c>
      <c r="K62" s="286" t="s">
        <v>34</v>
      </c>
      <c r="L62" s="233" t="s">
        <v>95</v>
      </c>
      <c r="M62" s="235" t="s">
        <v>163</v>
      </c>
      <c r="N62" s="185" t="s">
        <v>166</v>
      </c>
      <c r="O62" s="155" t="s">
        <v>166</v>
      </c>
      <c r="P62" s="185"/>
      <c r="Q62" s="582" t="s">
        <v>167</v>
      </c>
    </row>
    <row r="63" spans="1:17" s="189" customFormat="1" ht="12.75">
      <c r="A63" s="27" t="s">
        <v>54</v>
      </c>
      <c r="B63" s="169" t="s">
        <v>19</v>
      </c>
      <c r="C63" s="622" t="s">
        <v>127</v>
      </c>
      <c r="D63" s="623">
        <v>1</v>
      </c>
      <c r="E63" s="624" t="s">
        <v>128</v>
      </c>
      <c r="F63" s="625" t="s">
        <v>30</v>
      </c>
      <c r="G63" s="626">
        <v>7</v>
      </c>
      <c r="H63" s="627" t="s">
        <v>46</v>
      </c>
      <c r="I63" s="622">
        <v>2</v>
      </c>
      <c r="J63" s="625" t="s">
        <v>27</v>
      </c>
      <c r="K63" s="628"/>
      <c r="L63" s="627">
        <v>3</v>
      </c>
      <c r="M63" s="622">
        <v>5962</v>
      </c>
      <c r="N63" s="629">
        <v>2995000</v>
      </c>
      <c r="O63" s="540"/>
      <c r="P63" s="630">
        <v>2850000</v>
      </c>
      <c r="Q63" s="631">
        <f>SUM(P63/M63)</f>
        <v>478.02750754780277</v>
      </c>
    </row>
    <row r="64" spans="1:17" ht="12.75">
      <c r="A64" s="35"/>
      <c r="B64" s="29" t="s">
        <v>24</v>
      </c>
      <c r="C64" s="100"/>
      <c r="D64" s="55"/>
      <c r="E64" s="392"/>
      <c r="F64" s="228"/>
      <c r="G64" s="254"/>
      <c r="H64" s="336"/>
      <c r="I64" s="229"/>
      <c r="J64" s="337"/>
      <c r="K64" s="284"/>
      <c r="L64" s="338"/>
      <c r="M64" s="254"/>
      <c r="N64" s="231"/>
      <c r="O64" s="231"/>
      <c r="P64" s="237"/>
      <c r="Q64" s="558"/>
    </row>
    <row r="65" spans="1:17" ht="11.25" customHeight="1">
      <c r="A65" s="35"/>
      <c r="B65" s="36" t="s">
        <v>25</v>
      </c>
      <c r="C65" s="36"/>
      <c r="D65" s="36"/>
      <c r="E65" s="83"/>
      <c r="F65" s="38"/>
      <c r="G65" s="70"/>
      <c r="H65" s="70"/>
      <c r="I65" s="39"/>
      <c r="J65" s="38"/>
      <c r="K65" s="146"/>
      <c r="L65" s="67"/>
      <c r="M65" s="147"/>
      <c r="N65" s="99"/>
      <c r="O65" s="99"/>
      <c r="P65" s="153"/>
      <c r="Q65" s="579"/>
    </row>
    <row r="66" spans="1:18" s="13" customFormat="1" ht="13.5" customHeight="1" thickBot="1">
      <c r="A66" s="42"/>
      <c r="B66" s="43" t="s">
        <v>26</v>
      </c>
      <c r="C66" s="393"/>
      <c r="D66" s="372">
        <v>1</v>
      </c>
      <c r="E66" s="109" t="s">
        <v>192</v>
      </c>
      <c r="F66" s="129"/>
      <c r="G66" s="94" t="s">
        <v>90</v>
      </c>
      <c r="H66" s="109" t="s">
        <v>173</v>
      </c>
      <c r="I66" s="129">
        <v>1</v>
      </c>
      <c r="J66" s="184" t="s">
        <v>27</v>
      </c>
      <c r="K66" s="190" t="s">
        <v>31</v>
      </c>
      <c r="L66" s="94">
        <v>3</v>
      </c>
      <c r="M66" s="129" t="s">
        <v>190</v>
      </c>
      <c r="N66" s="110" t="s">
        <v>191</v>
      </c>
      <c r="O66" s="110" t="s">
        <v>191</v>
      </c>
      <c r="P66" s="198"/>
      <c r="Q66" s="585" t="s">
        <v>193</v>
      </c>
      <c r="R66" s="179"/>
    </row>
    <row r="67" spans="1:18" s="189" customFormat="1" ht="13.5" customHeight="1">
      <c r="A67" s="448" t="s">
        <v>84</v>
      </c>
      <c r="B67" s="434" t="s">
        <v>19</v>
      </c>
      <c r="C67" s="438"/>
      <c r="D67" s="434"/>
      <c r="E67" s="439"/>
      <c r="F67" s="440"/>
      <c r="G67" s="435"/>
      <c r="H67" s="442"/>
      <c r="I67" s="443"/>
      <c r="J67" s="444"/>
      <c r="K67" s="445"/>
      <c r="L67" s="442"/>
      <c r="M67" s="441"/>
      <c r="N67" s="446"/>
      <c r="O67" s="447"/>
      <c r="P67" s="436"/>
      <c r="Q67" s="586"/>
      <c r="R67" s="437"/>
    </row>
    <row r="68" spans="1:17" s="158" customFormat="1" ht="12.75">
      <c r="A68" s="35"/>
      <c r="B68" s="157" t="s">
        <v>24</v>
      </c>
      <c r="C68" s="162"/>
      <c r="D68" s="201"/>
      <c r="E68" s="278"/>
      <c r="F68" s="324"/>
      <c r="G68" s="278"/>
      <c r="H68" s="325"/>
      <c r="I68" s="279"/>
      <c r="J68" s="326"/>
      <c r="K68" s="310"/>
      <c r="L68" s="325"/>
      <c r="M68" s="278"/>
      <c r="N68" s="327"/>
      <c r="O68" s="280"/>
      <c r="P68" s="311"/>
      <c r="Q68" s="587"/>
    </row>
    <row r="69" spans="1:50" ht="11.25" customHeight="1">
      <c r="A69" s="358"/>
      <c r="B69" s="36" t="s">
        <v>25</v>
      </c>
      <c r="C69" s="36"/>
      <c r="D69" s="161"/>
      <c r="E69" s="39"/>
      <c r="F69" s="46"/>
      <c r="G69" s="98"/>
      <c r="H69" s="67"/>
      <c r="I69" s="18"/>
      <c r="J69" s="38"/>
      <c r="K69" s="156"/>
      <c r="L69" s="67"/>
      <c r="M69" s="39"/>
      <c r="N69" s="99"/>
      <c r="O69" s="111"/>
      <c r="P69" s="75"/>
      <c r="Q69" s="56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18" ht="13.5" customHeight="1" thickBot="1">
      <c r="A70" s="410"/>
      <c r="B70" s="24" t="s">
        <v>26</v>
      </c>
      <c r="C70" s="207"/>
      <c r="D70" s="208">
        <v>1</v>
      </c>
      <c r="E70" s="658" t="s">
        <v>168</v>
      </c>
      <c r="F70" s="659"/>
      <c r="G70" s="432" t="s">
        <v>90</v>
      </c>
      <c r="H70" s="270" t="s">
        <v>90</v>
      </c>
      <c r="I70" s="660">
        <v>2</v>
      </c>
      <c r="J70" s="269" t="s">
        <v>27</v>
      </c>
      <c r="K70" s="499" t="s">
        <v>34</v>
      </c>
      <c r="L70" s="270">
        <v>3</v>
      </c>
      <c r="M70" s="432" t="s">
        <v>169</v>
      </c>
      <c r="N70" s="433" t="s">
        <v>170</v>
      </c>
      <c r="O70" s="433" t="s">
        <v>170</v>
      </c>
      <c r="P70" s="433"/>
      <c r="Q70" s="661" t="s">
        <v>171</v>
      </c>
      <c r="R70" s="258"/>
    </row>
    <row r="71" spans="1:17" ht="20.25">
      <c r="A71" s="1" t="s">
        <v>69</v>
      </c>
      <c r="B71" s="2"/>
      <c r="C71" s="2"/>
      <c r="D71" s="2"/>
      <c r="E71" s="2"/>
      <c r="F71" s="3"/>
      <c r="G71" s="3"/>
      <c r="H71" s="58"/>
      <c r="I71" s="3"/>
      <c r="J71" s="3"/>
      <c r="K71" s="3"/>
      <c r="M71" s="4"/>
      <c r="N71" s="3" t="s">
        <v>71</v>
      </c>
      <c r="O71" s="144" t="s">
        <v>74</v>
      </c>
      <c r="P71" s="72"/>
      <c r="Q71" s="72" t="s">
        <v>73</v>
      </c>
    </row>
    <row r="72" spans="1:16" ht="18">
      <c r="A72" s="92" t="s">
        <v>113</v>
      </c>
      <c r="B72" s="2"/>
      <c r="C72" s="2"/>
      <c r="D72" s="2"/>
      <c r="E72" s="2"/>
      <c r="F72" s="3"/>
      <c r="G72" s="3"/>
      <c r="H72" s="4"/>
      <c r="I72" s="3"/>
      <c r="J72" s="3"/>
      <c r="K72" s="3"/>
      <c r="M72" s="4"/>
      <c r="N72" s="3"/>
      <c r="P72" s="71" t="s">
        <v>83</v>
      </c>
    </row>
    <row r="73" spans="1:16" ht="18">
      <c r="A73" s="186" t="s">
        <v>114</v>
      </c>
      <c r="B73" s="2"/>
      <c r="C73" s="2"/>
      <c r="D73" s="2"/>
      <c r="E73" s="2"/>
      <c r="F73" s="3"/>
      <c r="G73" s="3"/>
      <c r="H73" s="4"/>
      <c r="I73" s="3"/>
      <c r="J73" s="3"/>
      <c r="K73" s="3"/>
      <c r="M73" s="4"/>
      <c r="N73" s="3"/>
      <c r="O73" s="145" t="s">
        <v>75</v>
      </c>
      <c r="P73" s="145"/>
    </row>
    <row r="74" spans="1:15" ht="12.75">
      <c r="A74" s="5"/>
      <c r="B74" s="2"/>
      <c r="C74" s="2"/>
      <c r="D74" s="2"/>
      <c r="E74" s="2"/>
      <c r="F74" s="3"/>
      <c r="G74" s="3"/>
      <c r="H74" s="4"/>
      <c r="I74" s="3"/>
      <c r="J74" s="3"/>
      <c r="K74" s="3"/>
      <c r="M74" s="91"/>
      <c r="N74" s="3" t="s">
        <v>72</v>
      </c>
      <c r="O74" s="143" t="s">
        <v>76</v>
      </c>
    </row>
    <row r="75" spans="1:15" ht="12.75">
      <c r="A75" s="5"/>
      <c r="B75" s="2"/>
      <c r="C75" s="2" t="s">
        <v>92</v>
      </c>
      <c r="D75" s="2"/>
      <c r="E75" s="2"/>
      <c r="F75" s="3"/>
      <c r="G75" s="3"/>
      <c r="H75" s="4"/>
      <c r="I75" s="3"/>
      <c r="J75" s="3"/>
      <c r="K75" s="3"/>
      <c r="M75" s="4"/>
      <c r="N75" s="3"/>
      <c r="O75" s="180" t="s">
        <v>132</v>
      </c>
    </row>
    <row r="76" spans="1:14" ht="6" customHeight="1">
      <c r="A76" s="5"/>
      <c r="B76" s="2"/>
      <c r="C76" s="2"/>
      <c r="D76" s="2"/>
      <c r="E76" s="2"/>
      <c r="F76" s="3"/>
      <c r="G76" s="3"/>
      <c r="H76" s="4"/>
      <c r="I76" s="3"/>
      <c r="J76" s="3"/>
      <c r="K76" s="3"/>
      <c r="M76" s="4"/>
      <c r="N76" s="3"/>
    </row>
    <row r="77" spans="1:17" s="116" customFormat="1" ht="15">
      <c r="A77" s="116" t="s">
        <v>67</v>
      </c>
      <c r="B77" s="117"/>
      <c r="C77" s="117"/>
      <c r="D77" s="117"/>
      <c r="E77" s="117"/>
      <c r="F77" s="117"/>
      <c r="G77" s="117"/>
      <c r="H77" s="4"/>
      <c r="I77" s="117"/>
      <c r="J77" s="117"/>
      <c r="K77" s="117"/>
      <c r="M77" s="118"/>
      <c r="N77" s="117"/>
      <c r="O77" s="119"/>
      <c r="P77" s="119"/>
      <c r="Q77" s="119"/>
    </row>
    <row r="78" spans="1:17" s="116" customFormat="1" ht="15">
      <c r="A78" s="116" t="s">
        <v>68</v>
      </c>
      <c r="B78" s="117"/>
      <c r="C78" s="117"/>
      <c r="D78" s="117"/>
      <c r="E78" s="117"/>
      <c r="F78" s="117"/>
      <c r="G78" s="120"/>
      <c r="H78" s="118"/>
      <c r="I78" s="120"/>
      <c r="J78" s="120"/>
      <c r="K78" s="120"/>
      <c r="L78" s="122"/>
      <c r="M78" s="121"/>
      <c r="N78" s="120"/>
      <c r="O78" s="119"/>
      <c r="P78" s="119"/>
      <c r="Q78" s="119"/>
    </row>
    <row r="79" spans="1:17" s="125" customFormat="1" ht="12.75" customHeight="1">
      <c r="A79" s="116" t="s">
        <v>81</v>
      </c>
      <c r="B79" s="117"/>
      <c r="C79" s="117"/>
      <c r="D79" s="117"/>
      <c r="E79" s="117"/>
      <c r="F79" s="123"/>
      <c r="G79" s="123"/>
      <c r="H79" s="121"/>
      <c r="I79" s="123"/>
      <c r="J79" s="123"/>
      <c r="K79" s="123"/>
      <c r="M79" s="124"/>
      <c r="N79" s="123"/>
      <c r="O79" s="126"/>
      <c r="P79" s="126"/>
      <c r="Q79" s="126"/>
    </row>
    <row r="80" spans="1:14" ht="6.75" customHeight="1">
      <c r="A80" s="93"/>
      <c r="B80" s="2"/>
      <c r="C80" s="2"/>
      <c r="D80" s="2"/>
      <c r="E80" s="2"/>
      <c r="F80" s="3"/>
      <c r="G80" s="3"/>
      <c r="H80" s="124"/>
      <c r="I80" s="3"/>
      <c r="J80" s="3"/>
      <c r="K80" s="3"/>
      <c r="M80" s="4"/>
      <c r="N80" s="3"/>
    </row>
    <row r="81" spans="1:17" s="13" customFormat="1" ht="13.5" customHeight="1">
      <c r="A81" s="13" t="s">
        <v>103</v>
      </c>
      <c r="B81" s="2"/>
      <c r="C81" s="2"/>
      <c r="D81" s="2"/>
      <c r="E81" s="2"/>
      <c r="F81" s="127"/>
      <c r="G81" s="127"/>
      <c r="H81" s="4"/>
      <c r="I81" s="127"/>
      <c r="J81" s="127"/>
      <c r="K81" s="127"/>
      <c r="M81" s="15"/>
      <c r="N81" s="127"/>
      <c r="O81" s="128"/>
      <c r="P81" s="128"/>
      <c r="Q81" s="128"/>
    </row>
    <row r="82" spans="1:17" s="13" customFormat="1" ht="12.75">
      <c r="A82" s="13" t="s">
        <v>115</v>
      </c>
      <c r="B82" s="2"/>
      <c r="C82" s="2"/>
      <c r="D82" s="2"/>
      <c r="E82" s="2"/>
      <c r="F82" s="127"/>
      <c r="G82" s="127"/>
      <c r="H82" s="15"/>
      <c r="I82" s="127"/>
      <c r="J82" s="127"/>
      <c r="K82" s="127"/>
      <c r="M82" s="15"/>
      <c r="N82" s="127"/>
      <c r="O82" s="128"/>
      <c r="P82" s="128"/>
      <c r="Q82" s="128"/>
    </row>
    <row r="83" spans="1:17" s="13" customFormat="1" ht="12.75" customHeight="1">
      <c r="A83" s="13" t="s">
        <v>104</v>
      </c>
      <c r="B83" s="2"/>
      <c r="C83" s="2"/>
      <c r="D83" s="2"/>
      <c r="E83" s="2"/>
      <c r="F83" s="127"/>
      <c r="G83" s="15"/>
      <c r="H83" s="15"/>
      <c r="I83" s="15"/>
      <c r="J83" s="15"/>
      <c r="K83" s="15"/>
      <c r="L83" s="14"/>
      <c r="M83" s="15"/>
      <c r="N83" s="127"/>
      <c r="O83" s="128"/>
      <c r="P83" s="141"/>
      <c r="Q83" s="141"/>
    </row>
    <row r="84" spans="2:17" s="13" customFormat="1" ht="8.25" customHeight="1" thickBot="1">
      <c r="B84" s="2"/>
      <c r="C84" s="2"/>
      <c r="D84" s="2"/>
      <c r="E84" s="2"/>
      <c r="F84" s="127"/>
      <c r="G84" s="15"/>
      <c r="H84" s="51"/>
      <c r="I84" s="15"/>
      <c r="J84" s="15"/>
      <c r="K84" s="15"/>
      <c r="L84" s="14"/>
      <c r="M84" s="15"/>
      <c r="N84" s="127"/>
      <c r="O84" s="128"/>
      <c r="P84" s="141"/>
      <c r="Q84" s="141"/>
    </row>
    <row r="85" spans="1:19" ht="13.5" customHeight="1">
      <c r="A85" s="23" t="s">
        <v>4</v>
      </c>
      <c r="B85" s="20" t="s">
        <v>5</v>
      </c>
      <c r="C85" s="23" t="s">
        <v>77</v>
      </c>
      <c r="D85" s="22" t="s">
        <v>65</v>
      </c>
      <c r="E85" s="23" t="s">
        <v>6</v>
      </c>
      <c r="F85" s="22" t="s">
        <v>6</v>
      </c>
      <c r="G85" s="23" t="s">
        <v>7</v>
      </c>
      <c r="H85" s="53" t="s">
        <v>8</v>
      </c>
      <c r="I85" s="22" t="s">
        <v>9</v>
      </c>
      <c r="J85" s="20" t="s">
        <v>10</v>
      </c>
      <c r="K85" s="20" t="s">
        <v>11</v>
      </c>
      <c r="L85" s="23" t="s">
        <v>12</v>
      </c>
      <c r="M85" s="20" t="s">
        <v>13</v>
      </c>
      <c r="N85" s="23" t="s">
        <v>14</v>
      </c>
      <c r="O85" s="23" t="s">
        <v>15</v>
      </c>
      <c r="P85" s="142" t="s">
        <v>16</v>
      </c>
      <c r="Q85" s="559" t="s">
        <v>17</v>
      </c>
      <c r="R85" s="2"/>
      <c r="S85" s="2"/>
    </row>
    <row r="86" spans="1:19" ht="13.5" thickBot="1">
      <c r="A86" s="52"/>
      <c r="B86" s="25"/>
      <c r="C86" s="24"/>
      <c r="D86" s="24" t="s">
        <v>47</v>
      </c>
      <c r="E86" s="24" t="s">
        <v>18</v>
      </c>
      <c r="F86" s="19" t="s">
        <v>19</v>
      </c>
      <c r="G86" s="24"/>
      <c r="H86" s="26" t="s">
        <v>20</v>
      </c>
      <c r="I86" s="26"/>
      <c r="J86" s="26"/>
      <c r="K86" s="19"/>
      <c r="L86" s="25"/>
      <c r="M86" s="24" t="s">
        <v>21</v>
      </c>
      <c r="N86" s="26" t="s">
        <v>22</v>
      </c>
      <c r="O86" s="25" t="s">
        <v>22</v>
      </c>
      <c r="P86" s="24"/>
      <c r="Q86" s="588" t="s">
        <v>21</v>
      </c>
      <c r="R86" s="2"/>
      <c r="S86" s="2"/>
    </row>
    <row r="87" spans="1:19" ht="12.75">
      <c r="A87" s="27" t="s">
        <v>57</v>
      </c>
      <c r="B87" s="29" t="s">
        <v>19</v>
      </c>
      <c r="C87" s="549" t="s">
        <v>130</v>
      </c>
      <c r="D87" s="545">
        <v>2</v>
      </c>
      <c r="E87" s="551" t="s">
        <v>35</v>
      </c>
      <c r="F87" s="546" t="s">
        <v>30</v>
      </c>
      <c r="G87" s="549">
        <v>4</v>
      </c>
      <c r="H87" s="547" t="s">
        <v>39</v>
      </c>
      <c r="I87" s="554">
        <v>2</v>
      </c>
      <c r="J87" s="398" t="s">
        <v>27</v>
      </c>
      <c r="K87" s="555" t="s">
        <v>89</v>
      </c>
      <c r="L87" s="398">
        <v>2</v>
      </c>
      <c r="M87" s="401">
        <v>3060</v>
      </c>
      <c r="N87" s="548">
        <v>989000</v>
      </c>
      <c r="O87" s="556"/>
      <c r="P87" s="548">
        <v>936500</v>
      </c>
      <c r="Q87" s="589">
        <f>SUM(P87/M87)</f>
        <v>306.0457516339869</v>
      </c>
      <c r="R87" s="2"/>
      <c r="S87" s="2"/>
    </row>
    <row r="88" spans="1:19" ht="12.75">
      <c r="A88" s="27"/>
      <c r="B88" s="45"/>
      <c r="C88" s="38" t="s">
        <v>129</v>
      </c>
      <c r="D88" s="425"/>
      <c r="E88" s="67" t="s">
        <v>131</v>
      </c>
      <c r="F88" s="18" t="s">
        <v>33</v>
      </c>
      <c r="G88" s="38">
        <v>4</v>
      </c>
      <c r="H88" s="39" t="s">
        <v>39</v>
      </c>
      <c r="I88" s="38">
        <v>2</v>
      </c>
      <c r="J88" s="18" t="s">
        <v>27</v>
      </c>
      <c r="K88" s="38" t="s">
        <v>89</v>
      </c>
      <c r="L88" s="18">
        <v>2</v>
      </c>
      <c r="M88" s="38">
        <v>3098</v>
      </c>
      <c r="N88" s="557">
        <v>1500000</v>
      </c>
      <c r="O88" s="38"/>
      <c r="P88" s="557">
        <v>1500000</v>
      </c>
      <c r="Q88" s="590">
        <f>SUM(P88/M88)</f>
        <v>484.1833440929632</v>
      </c>
      <c r="R88" s="2"/>
      <c r="S88" s="2"/>
    </row>
    <row r="89" spans="1:17" s="158" customFormat="1" ht="12.75">
      <c r="A89" s="27"/>
      <c r="B89" s="157" t="s">
        <v>24</v>
      </c>
      <c r="C89" s="426"/>
      <c r="D89" s="550"/>
      <c r="E89" s="235"/>
      <c r="F89" s="298"/>
      <c r="G89" s="246"/>
      <c r="H89" s="233"/>
      <c r="I89" s="235"/>
      <c r="J89" s="334"/>
      <c r="K89" s="332"/>
      <c r="L89" s="304"/>
      <c r="M89" s="233"/>
      <c r="N89" s="333"/>
      <c r="O89" s="245"/>
      <c r="P89" s="341"/>
      <c r="Q89" s="566"/>
    </row>
    <row r="90" spans="1:50" ht="11.25" customHeight="1">
      <c r="A90" s="358"/>
      <c r="B90" s="36" t="s">
        <v>25</v>
      </c>
      <c r="C90" s="36"/>
      <c r="D90" s="161"/>
      <c r="E90" s="39"/>
      <c r="F90" s="552"/>
      <c r="G90" s="553"/>
      <c r="H90" s="70"/>
      <c r="I90" s="18"/>
      <c r="J90" s="38"/>
      <c r="K90" s="156"/>
      <c r="L90" s="67"/>
      <c r="M90" s="39"/>
      <c r="N90" s="99"/>
      <c r="O90" s="111"/>
      <c r="P90" s="75"/>
      <c r="Q90" s="56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s="481" customFormat="1" ht="12.75" customHeight="1" thickBot="1">
      <c r="A91" s="482"/>
      <c r="B91" s="381" t="s">
        <v>26</v>
      </c>
      <c r="C91" s="356" t="s">
        <v>172</v>
      </c>
      <c r="D91" s="483">
        <v>1</v>
      </c>
      <c r="E91" s="662" t="s">
        <v>33</v>
      </c>
      <c r="F91" s="663"/>
      <c r="G91" s="349">
        <v>4</v>
      </c>
      <c r="H91" s="664" t="s">
        <v>39</v>
      </c>
      <c r="I91" s="347">
        <v>2</v>
      </c>
      <c r="J91" s="348" t="s">
        <v>40</v>
      </c>
      <c r="K91" s="665" t="s">
        <v>28</v>
      </c>
      <c r="L91" s="348">
        <v>2</v>
      </c>
      <c r="M91" s="347">
        <v>3236</v>
      </c>
      <c r="N91" s="666">
        <v>949000</v>
      </c>
      <c r="O91" s="667">
        <v>949000</v>
      </c>
      <c r="P91" s="666"/>
      <c r="Q91" s="668">
        <f>SUM(O91/M91)</f>
        <v>293.26328800988875</v>
      </c>
      <c r="R91" s="484"/>
      <c r="S91" s="484"/>
      <c r="T91" s="484"/>
      <c r="U91" s="484"/>
      <c r="V91" s="484"/>
      <c r="W91" s="484"/>
      <c r="X91" s="484"/>
      <c r="Y91" s="484"/>
      <c r="Z91" s="484"/>
      <c r="AA91" s="484"/>
      <c r="AB91" s="484"/>
      <c r="AC91" s="484"/>
      <c r="AD91" s="484"/>
      <c r="AE91" s="484"/>
      <c r="AF91" s="484"/>
      <c r="AG91" s="484"/>
      <c r="AH91" s="484"/>
      <c r="AI91" s="484"/>
      <c r="AJ91" s="484"/>
      <c r="AK91" s="484"/>
      <c r="AL91" s="484"/>
      <c r="AM91" s="484"/>
      <c r="AN91" s="484"/>
      <c r="AO91" s="484"/>
      <c r="AP91" s="484"/>
      <c r="AQ91" s="484"/>
      <c r="AR91" s="484"/>
      <c r="AS91" s="484"/>
      <c r="AT91" s="484"/>
      <c r="AU91" s="484"/>
      <c r="AV91" s="484"/>
      <c r="AW91" s="484"/>
      <c r="AX91" s="484"/>
    </row>
    <row r="92" spans="1:17" s="13" customFormat="1" ht="12.75" customHeight="1">
      <c r="A92" s="35" t="s">
        <v>66</v>
      </c>
      <c r="B92" s="29" t="s">
        <v>19</v>
      </c>
      <c r="C92" s="427" t="s">
        <v>120</v>
      </c>
      <c r="D92" s="23">
        <v>1</v>
      </c>
      <c r="E92" s="684" t="s">
        <v>121</v>
      </c>
      <c r="F92" s="28" t="s">
        <v>35</v>
      </c>
      <c r="G92" s="513">
        <v>4</v>
      </c>
      <c r="H92" s="512" t="s">
        <v>79</v>
      </c>
      <c r="I92" s="518">
        <v>1</v>
      </c>
      <c r="J92" s="516" t="s">
        <v>27</v>
      </c>
      <c r="K92" s="685" t="s">
        <v>28</v>
      </c>
      <c r="L92" s="514">
        <v>2</v>
      </c>
      <c r="M92" s="518">
        <v>2571</v>
      </c>
      <c r="N92" s="519">
        <v>1100000</v>
      </c>
      <c r="O92" s="520"/>
      <c r="P92" s="686">
        <v>950000</v>
      </c>
      <c r="Q92" s="687">
        <f>SUM(P92/M92)</f>
        <v>369.5060287825749</v>
      </c>
    </row>
    <row r="93" spans="1:17" s="158" customFormat="1" ht="12.75">
      <c r="A93" s="35"/>
      <c r="B93" s="296" t="s">
        <v>24</v>
      </c>
      <c r="C93" s="282"/>
      <c r="D93" s="12"/>
      <c r="E93" s="239"/>
      <c r="F93" s="81"/>
      <c r="G93" s="58"/>
      <c r="H93" s="81"/>
      <c r="I93" s="58"/>
      <c r="J93" s="31"/>
      <c r="K93" s="287"/>
      <c r="L93" s="81"/>
      <c r="M93" s="58"/>
      <c r="N93" s="299"/>
      <c r="O93" s="299"/>
      <c r="P93" s="74"/>
      <c r="Q93" s="558"/>
    </row>
    <row r="94" spans="1:17" s="14" customFormat="1" ht="12.75" customHeight="1">
      <c r="A94" s="27"/>
      <c r="B94" s="45" t="s">
        <v>25</v>
      </c>
      <c r="C94" s="45"/>
      <c r="D94" s="36">
        <v>1</v>
      </c>
      <c r="E94" s="192" t="s">
        <v>149</v>
      </c>
      <c r="F94" s="39"/>
      <c r="G94" s="67" t="s">
        <v>80</v>
      </c>
      <c r="H94" s="39" t="s">
        <v>150</v>
      </c>
      <c r="I94" s="67">
        <v>2</v>
      </c>
      <c r="J94" s="18" t="s">
        <v>27</v>
      </c>
      <c r="K94" s="154" t="s">
        <v>28</v>
      </c>
      <c r="L94" s="39">
        <v>3</v>
      </c>
      <c r="M94" s="430" t="s">
        <v>151</v>
      </c>
      <c r="N94" s="431" t="s">
        <v>152</v>
      </c>
      <c r="O94" s="431" t="s">
        <v>152</v>
      </c>
      <c r="P94" s="75"/>
      <c r="Q94" s="591" t="s">
        <v>153</v>
      </c>
    </row>
    <row r="95" spans="1:18" s="93" customFormat="1" ht="13.5" thickBot="1">
      <c r="A95" s="86"/>
      <c r="B95" s="24" t="s">
        <v>26</v>
      </c>
      <c r="C95" s="19"/>
      <c r="D95" s="428">
        <v>4</v>
      </c>
      <c r="E95" s="109" t="s">
        <v>97</v>
      </c>
      <c r="F95" s="429"/>
      <c r="G95" s="409" t="s">
        <v>158</v>
      </c>
      <c r="H95" s="129" t="s">
        <v>108</v>
      </c>
      <c r="I95" s="94" t="s">
        <v>48</v>
      </c>
      <c r="J95" s="44" t="s">
        <v>27</v>
      </c>
      <c r="K95" s="260" t="s">
        <v>28</v>
      </c>
      <c r="L95" s="109" t="s">
        <v>159</v>
      </c>
      <c r="M95" s="432" t="s">
        <v>160</v>
      </c>
      <c r="N95" s="433" t="s">
        <v>161</v>
      </c>
      <c r="O95" s="433" t="s">
        <v>161</v>
      </c>
      <c r="P95" s="206"/>
      <c r="Q95" s="592" t="s">
        <v>109</v>
      </c>
      <c r="R95" s="187"/>
    </row>
    <row r="96" spans="1:18" s="93" customFormat="1" ht="12.75">
      <c r="A96" s="166" t="s">
        <v>58</v>
      </c>
      <c r="B96" s="55" t="s">
        <v>19</v>
      </c>
      <c r="C96" s="131" t="s">
        <v>106</v>
      </c>
      <c r="D96" s="464">
        <v>3</v>
      </c>
      <c r="E96" s="633" t="s">
        <v>117</v>
      </c>
      <c r="F96" s="634" t="s">
        <v>33</v>
      </c>
      <c r="G96" s="635">
        <v>3</v>
      </c>
      <c r="H96" s="636" t="s">
        <v>41</v>
      </c>
      <c r="I96" s="637">
        <v>1</v>
      </c>
      <c r="J96" s="282" t="s">
        <v>40</v>
      </c>
      <c r="K96" s="638"/>
      <c r="L96" s="282">
        <v>2</v>
      </c>
      <c r="M96" s="639">
        <v>1721</v>
      </c>
      <c r="N96" s="640">
        <v>475000</v>
      </c>
      <c r="O96" s="641"/>
      <c r="P96" s="642">
        <v>444000</v>
      </c>
      <c r="Q96" s="643">
        <f>SUM(P96/M96)</f>
        <v>257.9895409645555</v>
      </c>
      <c r="R96" s="187"/>
    </row>
    <row r="97" spans="1:18" s="93" customFormat="1" ht="12.75">
      <c r="A97" s="27"/>
      <c r="B97" s="29"/>
      <c r="C97" s="131" t="s">
        <v>133</v>
      </c>
      <c r="D97" s="632"/>
      <c r="E97" s="375" t="s">
        <v>33</v>
      </c>
      <c r="F97" s="607" t="s">
        <v>134</v>
      </c>
      <c r="G97" s="100">
        <v>3</v>
      </c>
      <c r="H97" s="353" t="s">
        <v>41</v>
      </c>
      <c r="I97" s="103">
        <v>2</v>
      </c>
      <c r="J97" s="101" t="s">
        <v>40</v>
      </c>
      <c r="K97" s="342"/>
      <c r="L97" s="101">
        <v>2</v>
      </c>
      <c r="M97" s="103">
        <v>2313</v>
      </c>
      <c r="N97" s="343">
        <v>599000</v>
      </c>
      <c r="O97" s="102"/>
      <c r="P97" s="343">
        <v>599000</v>
      </c>
      <c r="Q97" s="596">
        <f>SUM(P97/M97)</f>
        <v>258.97103329009946</v>
      </c>
      <c r="R97" s="187"/>
    </row>
    <row r="98" spans="1:18" s="13" customFormat="1" ht="12.75">
      <c r="A98" s="63"/>
      <c r="B98" s="38"/>
      <c r="C98" s="18" t="s">
        <v>138</v>
      </c>
      <c r="D98" s="38"/>
      <c r="E98" s="83" t="s">
        <v>125</v>
      </c>
      <c r="F98" s="374" t="s">
        <v>30</v>
      </c>
      <c r="G98" s="18">
        <v>3</v>
      </c>
      <c r="H98" s="46" t="s">
        <v>41</v>
      </c>
      <c r="I98" s="39">
        <v>2</v>
      </c>
      <c r="J98" s="38" t="s">
        <v>40</v>
      </c>
      <c r="K98" s="17"/>
      <c r="L98" s="38">
        <v>2</v>
      </c>
      <c r="M98" s="39">
        <v>2313</v>
      </c>
      <c r="N98" s="75">
        <v>675000</v>
      </c>
      <c r="O98" s="69"/>
      <c r="P98" s="75">
        <v>650000</v>
      </c>
      <c r="Q98" s="567">
        <f>SUM(P98/M98)</f>
        <v>281.0203199308258</v>
      </c>
      <c r="R98" s="14"/>
    </row>
    <row r="99" spans="1:17" s="13" customFormat="1" ht="12.75">
      <c r="A99" s="27"/>
      <c r="B99" s="29" t="s">
        <v>24</v>
      </c>
      <c r="C99" s="131"/>
      <c r="D99" s="29"/>
      <c r="E99" s="375"/>
      <c r="F99" s="101"/>
      <c r="G99" s="100"/>
      <c r="H99" s="353"/>
      <c r="I99" s="103"/>
      <c r="J99" s="101"/>
      <c r="K99" s="342"/>
      <c r="L99" s="101"/>
      <c r="M99" s="103"/>
      <c r="N99" s="343"/>
      <c r="O99" s="102"/>
      <c r="P99" s="105"/>
      <c r="Q99" s="596"/>
    </row>
    <row r="100" spans="1:17" s="13" customFormat="1" ht="12.75">
      <c r="A100" s="63"/>
      <c r="B100" s="36" t="s">
        <v>25</v>
      </c>
      <c r="C100" s="41"/>
      <c r="D100" s="45"/>
      <c r="E100" s="374"/>
      <c r="F100" s="18"/>
      <c r="G100" s="46"/>
      <c r="H100" s="39"/>
      <c r="I100" s="67"/>
      <c r="J100" s="39"/>
      <c r="K100" s="40"/>
      <c r="L100" s="18"/>
      <c r="M100" s="67"/>
      <c r="N100" s="111"/>
      <c r="O100" s="99"/>
      <c r="P100" s="309"/>
      <c r="Q100" s="567"/>
    </row>
    <row r="101" spans="1:17" ht="12.75" hidden="1">
      <c r="A101" s="88"/>
      <c r="B101" s="21" t="s">
        <v>24</v>
      </c>
      <c r="C101" s="21"/>
      <c r="D101" s="21"/>
      <c r="E101" s="67" t="s">
        <v>56</v>
      </c>
      <c r="F101" s="18"/>
      <c r="G101" s="36">
        <v>2</v>
      </c>
      <c r="H101" s="39">
        <v>2</v>
      </c>
      <c r="I101" s="38">
        <v>1</v>
      </c>
      <c r="J101" s="18" t="s">
        <v>40</v>
      </c>
      <c r="K101" s="40"/>
      <c r="L101" s="18">
        <v>2</v>
      </c>
      <c r="M101" s="38">
        <v>1618</v>
      </c>
      <c r="N101" s="69">
        <v>325000</v>
      </c>
      <c r="O101" s="80">
        <v>325000</v>
      </c>
      <c r="P101" s="96"/>
      <c r="Q101" s="563" t="s">
        <v>87</v>
      </c>
    </row>
    <row r="102" spans="1:17" ht="12" customHeight="1" hidden="1">
      <c r="A102" s="88"/>
      <c r="B102" s="36" t="s">
        <v>25</v>
      </c>
      <c r="C102" s="36"/>
      <c r="D102" s="36"/>
      <c r="E102" s="18" t="s">
        <v>30</v>
      </c>
      <c r="F102" s="41"/>
      <c r="G102" s="36">
        <v>4</v>
      </c>
      <c r="H102" s="70">
        <v>4</v>
      </c>
      <c r="I102" s="41">
        <v>2</v>
      </c>
      <c r="J102" s="38" t="s">
        <v>40</v>
      </c>
      <c r="K102" s="40"/>
      <c r="L102" s="38">
        <v>2</v>
      </c>
      <c r="M102" s="48">
        <v>3162</v>
      </c>
      <c r="N102" s="69">
        <v>625000</v>
      </c>
      <c r="O102" s="80">
        <v>625000</v>
      </c>
      <c r="P102" s="107"/>
      <c r="Q102" s="593">
        <f>SUM(O101/M101)</f>
        <v>200.8652657601978</v>
      </c>
    </row>
    <row r="103" spans="1:17" ht="12" customHeight="1" hidden="1">
      <c r="A103" s="27"/>
      <c r="B103" s="21" t="s">
        <v>26</v>
      </c>
      <c r="C103" s="29"/>
      <c r="D103" s="21"/>
      <c r="E103" s="38" t="s">
        <v>33</v>
      </c>
      <c r="F103" s="18"/>
      <c r="G103" s="38">
        <v>2</v>
      </c>
      <c r="H103" s="39">
        <v>2</v>
      </c>
      <c r="I103" s="38">
        <v>1</v>
      </c>
      <c r="J103" s="18" t="s">
        <v>40</v>
      </c>
      <c r="K103" s="40"/>
      <c r="L103" s="18">
        <v>2</v>
      </c>
      <c r="M103" s="38">
        <v>1607</v>
      </c>
      <c r="N103" s="69">
        <v>344900</v>
      </c>
      <c r="O103" s="80">
        <v>344900</v>
      </c>
      <c r="P103" s="96"/>
      <c r="Q103" s="593">
        <f>SUM(O102/M102)</f>
        <v>197.65970904490828</v>
      </c>
    </row>
    <row r="104" spans="1:17" ht="12" customHeight="1" hidden="1">
      <c r="A104" s="27"/>
      <c r="B104" s="21"/>
      <c r="C104" s="29"/>
      <c r="D104" s="21"/>
      <c r="E104" s="64" t="s">
        <v>30</v>
      </c>
      <c r="F104" s="57"/>
      <c r="G104" s="66">
        <v>3</v>
      </c>
      <c r="H104" s="84" t="s">
        <v>41</v>
      </c>
      <c r="I104" s="56">
        <v>2</v>
      </c>
      <c r="J104" s="57" t="s">
        <v>40</v>
      </c>
      <c r="K104" s="65"/>
      <c r="L104" s="57">
        <v>2</v>
      </c>
      <c r="M104" s="56">
        <v>2313</v>
      </c>
      <c r="N104" s="76">
        <v>395000</v>
      </c>
      <c r="O104" s="85">
        <v>395000</v>
      </c>
      <c r="P104" s="65"/>
      <c r="Q104" s="593">
        <f>SUM(O103/M103)</f>
        <v>214.62352209085253</v>
      </c>
    </row>
    <row r="105" spans="1:17" ht="0.75" customHeight="1" hidden="1">
      <c r="A105" s="27"/>
      <c r="B105" s="21"/>
      <c r="C105" s="29"/>
      <c r="D105" s="21"/>
      <c r="E105" s="49" t="s">
        <v>30</v>
      </c>
      <c r="F105" s="15"/>
      <c r="G105" s="21">
        <v>4</v>
      </c>
      <c r="H105" s="58">
        <v>4</v>
      </c>
      <c r="I105" s="31">
        <v>2</v>
      </c>
      <c r="J105" s="15" t="s">
        <v>27</v>
      </c>
      <c r="K105" s="32"/>
      <c r="L105" s="15">
        <v>2</v>
      </c>
      <c r="M105" s="31">
        <v>3162</v>
      </c>
      <c r="N105" s="74">
        <v>599900</v>
      </c>
      <c r="O105" s="34">
        <v>599900</v>
      </c>
      <c r="P105" s="32"/>
      <c r="Q105" s="594">
        <f>SUM(O104/M104)</f>
        <v>170.7738867271941</v>
      </c>
    </row>
    <row r="106" spans="1:17" ht="12" customHeight="1" thickBot="1">
      <c r="A106" s="86"/>
      <c r="B106" s="24" t="s">
        <v>26</v>
      </c>
      <c r="C106" s="25"/>
      <c r="D106" s="24">
        <v>1</v>
      </c>
      <c r="E106" s="373" t="s">
        <v>33</v>
      </c>
      <c r="F106" s="51"/>
      <c r="G106" s="393" t="s">
        <v>90</v>
      </c>
      <c r="H106" s="89" t="s">
        <v>173</v>
      </c>
      <c r="I106" s="52">
        <v>2</v>
      </c>
      <c r="J106" s="51" t="s">
        <v>27</v>
      </c>
      <c r="K106" s="50"/>
      <c r="L106" s="51">
        <v>2</v>
      </c>
      <c r="M106" s="393" t="s">
        <v>174</v>
      </c>
      <c r="N106" s="132" t="s">
        <v>175</v>
      </c>
      <c r="O106" s="132" t="s">
        <v>175</v>
      </c>
      <c r="P106" s="172"/>
      <c r="Q106" s="595" t="s">
        <v>176</v>
      </c>
    </row>
    <row r="107" spans="1:23" ht="12" customHeight="1">
      <c r="A107" s="88" t="s">
        <v>78</v>
      </c>
      <c r="B107" s="45" t="s">
        <v>19</v>
      </c>
      <c r="C107" s="38"/>
      <c r="D107" s="36"/>
      <c r="E107" s="46"/>
      <c r="F107" s="39"/>
      <c r="G107" s="36"/>
      <c r="H107" s="39"/>
      <c r="I107" s="38"/>
      <c r="J107" s="18"/>
      <c r="K107" s="40"/>
      <c r="L107" s="18"/>
      <c r="M107" s="38"/>
      <c r="N107" s="69"/>
      <c r="O107" s="461"/>
      <c r="P107" s="309"/>
      <c r="Q107" s="567"/>
      <c r="R107" s="188"/>
      <c r="S107" s="188"/>
      <c r="T107" s="189"/>
      <c r="U107" s="189"/>
      <c r="V107" s="189"/>
      <c r="W107" s="189"/>
    </row>
    <row r="108" spans="1:23" s="158" customFormat="1" ht="12.75">
      <c r="A108" s="27"/>
      <c r="B108" s="21" t="s">
        <v>24</v>
      </c>
      <c r="C108" s="101"/>
      <c r="D108" s="29"/>
      <c r="E108" s="239"/>
      <c r="F108" s="81"/>
      <c r="G108" s="81"/>
      <c r="H108" s="355"/>
      <c r="I108" s="58"/>
      <c r="J108" s="31"/>
      <c r="K108" s="331"/>
      <c r="L108" s="303"/>
      <c r="M108" s="58"/>
      <c r="N108" s="299"/>
      <c r="O108" s="299"/>
      <c r="P108" s="74"/>
      <c r="Q108" s="558"/>
      <c r="R108" s="14"/>
      <c r="S108" s="14"/>
      <c r="T108" s="14"/>
      <c r="U108" s="14"/>
      <c r="V108" s="14"/>
      <c r="W108" s="14"/>
    </row>
    <row r="109" spans="1:23" s="14" customFormat="1" ht="12.75" customHeight="1">
      <c r="A109" s="27"/>
      <c r="B109" s="45" t="s">
        <v>25</v>
      </c>
      <c r="C109" s="45"/>
      <c r="D109" s="36"/>
      <c r="E109" s="192"/>
      <c r="F109" s="39"/>
      <c r="G109" s="67"/>
      <c r="H109" s="39"/>
      <c r="I109" s="67"/>
      <c r="J109" s="18"/>
      <c r="K109" s="154"/>
      <c r="L109" s="39"/>
      <c r="M109" s="67"/>
      <c r="N109" s="99"/>
      <c r="O109" s="99"/>
      <c r="P109" s="75"/>
      <c r="Q109" s="591"/>
      <c r="R109" s="13"/>
      <c r="S109" s="13"/>
      <c r="T109" s="13"/>
      <c r="U109" s="13"/>
      <c r="V109" s="13"/>
      <c r="W109" s="13"/>
    </row>
    <row r="110" spans="1:17" s="13" customFormat="1" ht="13.5" thickBot="1">
      <c r="A110" s="172"/>
      <c r="B110" s="43" t="s">
        <v>26</v>
      </c>
      <c r="C110" s="199"/>
      <c r="D110" s="261">
        <v>1</v>
      </c>
      <c r="E110" s="259" t="s">
        <v>149</v>
      </c>
      <c r="F110" s="44"/>
      <c r="G110" s="94" t="s">
        <v>90</v>
      </c>
      <c r="H110" s="129" t="s">
        <v>99</v>
      </c>
      <c r="I110" s="44">
        <v>2</v>
      </c>
      <c r="J110" s="184" t="s">
        <v>27</v>
      </c>
      <c r="K110" s="209" t="s">
        <v>28</v>
      </c>
      <c r="L110" s="94">
        <v>3</v>
      </c>
      <c r="M110" s="129" t="s">
        <v>177</v>
      </c>
      <c r="N110" s="354" t="s">
        <v>100</v>
      </c>
      <c r="O110" s="354" t="s">
        <v>100</v>
      </c>
      <c r="P110" s="267"/>
      <c r="Q110" s="592" t="s">
        <v>101</v>
      </c>
    </row>
    <row r="111" spans="1:17" s="13" customFormat="1" ht="12.75">
      <c r="A111" s="27" t="s">
        <v>59</v>
      </c>
      <c r="B111" s="169" t="s">
        <v>19</v>
      </c>
      <c r="C111" s="648"/>
      <c r="D111" s="649"/>
      <c r="E111" s="650"/>
      <c r="F111" s="502"/>
      <c r="G111" s="501"/>
      <c r="H111" s="651"/>
      <c r="I111" s="652"/>
      <c r="J111" s="502"/>
      <c r="K111" s="653"/>
      <c r="L111" s="502"/>
      <c r="M111" s="652"/>
      <c r="N111" s="654"/>
      <c r="O111" s="655"/>
      <c r="P111" s="654"/>
      <c r="Q111" s="656"/>
    </row>
    <row r="112" spans="1:17" s="13" customFormat="1" ht="12.75">
      <c r="A112" s="27"/>
      <c r="B112" s="29" t="s">
        <v>24</v>
      </c>
      <c r="C112" s="131"/>
      <c r="D112" s="29"/>
      <c r="E112" s="375"/>
      <c r="F112" s="101"/>
      <c r="G112" s="100"/>
      <c r="H112" s="353"/>
      <c r="I112" s="103"/>
      <c r="J112" s="101"/>
      <c r="K112" s="342"/>
      <c r="L112" s="101"/>
      <c r="M112" s="103"/>
      <c r="N112" s="343"/>
      <c r="O112" s="102"/>
      <c r="P112" s="105"/>
      <c r="Q112" s="596"/>
    </row>
    <row r="113" spans="1:17" s="13" customFormat="1" ht="12.75">
      <c r="A113" s="63"/>
      <c r="B113" s="45" t="s">
        <v>25</v>
      </c>
      <c r="C113" s="41"/>
      <c r="D113" s="45"/>
      <c r="E113" s="374"/>
      <c r="F113" s="18"/>
      <c r="G113" s="46"/>
      <c r="H113" s="39"/>
      <c r="I113" s="67"/>
      <c r="J113" s="39"/>
      <c r="K113" s="40"/>
      <c r="L113" s="18"/>
      <c r="M113" s="67"/>
      <c r="N113" s="111"/>
      <c r="O113" s="99"/>
      <c r="P113" s="309"/>
      <c r="Q113" s="567"/>
    </row>
    <row r="114" spans="1:17" s="13" customFormat="1" ht="12.75">
      <c r="A114" s="63"/>
      <c r="B114" s="21" t="s">
        <v>26</v>
      </c>
      <c r="C114" s="101" t="s">
        <v>110</v>
      </c>
      <c r="D114" s="21"/>
      <c r="E114" s="692" t="s">
        <v>116</v>
      </c>
      <c r="F114" s="693"/>
      <c r="G114" s="694">
        <v>5</v>
      </c>
      <c r="H114" s="695" t="s">
        <v>39</v>
      </c>
      <c r="I114" s="696">
        <v>2</v>
      </c>
      <c r="J114" s="693" t="s">
        <v>27</v>
      </c>
      <c r="K114" s="697"/>
      <c r="L114" s="693">
        <v>2</v>
      </c>
      <c r="M114" s="696">
        <v>3308</v>
      </c>
      <c r="N114" s="698">
        <v>899000</v>
      </c>
      <c r="O114" s="699">
        <v>899000</v>
      </c>
      <c r="P114" s="700"/>
      <c r="Q114" s="701">
        <f>SUM(O114/M114)</f>
        <v>271.76541717049577</v>
      </c>
    </row>
    <row r="115" spans="1:17" s="13" customFormat="1" ht="13.5" thickBot="1">
      <c r="A115" s="50"/>
      <c r="B115" s="29"/>
      <c r="C115" s="131"/>
      <c r="D115" s="24">
        <v>2</v>
      </c>
      <c r="E115" s="375"/>
      <c r="F115" s="101"/>
      <c r="G115" s="702" t="s">
        <v>197</v>
      </c>
      <c r="H115" s="703" t="s">
        <v>111</v>
      </c>
      <c r="I115" s="702">
        <v>2</v>
      </c>
      <c r="J115" s="612" t="s">
        <v>27</v>
      </c>
      <c r="K115" s="704"/>
      <c r="L115" s="612">
        <v>2</v>
      </c>
      <c r="M115" s="702" t="s">
        <v>198</v>
      </c>
      <c r="N115" s="705" t="s">
        <v>199</v>
      </c>
      <c r="O115" s="706" t="s">
        <v>199</v>
      </c>
      <c r="P115" s="707"/>
      <c r="Q115" s="598" t="s">
        <v>200</v>
      </c>
    </row>
    <row r="116" spans="1:17" s="13" customFormat="1" ht="12.75">
      <c r="A116" s="27" t="s">
        <v>88</v>
      </c>
      <c r="B116" s="169" t="s">
        <v>19</v>
      </c>
      <c r="C116" s="28" t="s">
        <v>123</v>
      </c>
      <c r="D116" s="657">
        <v>1</v>
      </c>
      <c r="E116" s="451"/>
      <c r="F116" s="151" t="s">
        <v>33</v>
      </c>
      <c r="G116" s="386" t="s">
        <v>122</v>
      </c>
      <c r="H116" s="452" t="s">
        <v>96</v>
      </c>
      <c r="I116" s="225" t="s">
        <v>82</v>
      </c>
      <c r="J116" s="151" t="s">
        <v>27</v>
      </c>
      <c r="K116" s="322" t="s">
        <v>89</v>
      </c>
      <c r="L116" s="151">
        <v>4</v>
      </c>
      <c r="M116" s="424">
        <v>9241</v>
      </c>
      <c r="N116" s="255"/>
      <c r="O116" s="170"/>
      <c r="P116" s="226">
        <v>4880000</v>
      </c>
      <c r="Q116" s="597" t="s">
        <v>124</v>
      </c>
    </row>
    <row r="117" spans="1:17" s="158" customFormat="1" ht="12.75">
      <c r="A117" s="357"/>
      <c r="B117" s="157" t="s">
        <v>24</v>
      </c>
      <c r="C117" s="162"/>
      <c r="D117" s="201"/>
      <c r="E117" s="278"/>
      <c r="F117" s="324"/>
      <c r="G117" s="278"/>
      <c r="H117" s="325"/>
      <c r="I117" s="279"/>
      <c r="J117" s="326"/>
      <c r="K117" s="281"/>
      <c r="L117" s="325"/>
      <c r="M117" s="278"/>
      <c r="N117" s="327"/>
      <c r="O117" s="327"/>
      <c r="P117" s="376"/>
      <c r="Q117" s="598"/>
    </row>
    <row r="118" spans="1:50" ht="11.25" customHeight="1">
      <c r="A118" s="358"/>
      <c r="B118" s="36" t="s">
        <v>25</v>
      </c>
      <c r="C118" s="36"/>
      <c r="D118" s="161"/>
      <c r="E118" s="39"/>
      <c r="F118" s="46"/>
      <c r="G118" s="98"/>
      <c r="H118" s="67"/>
      <c r="I118" s="18"/>
      <c r="J118" s="38"/>
      <c r="K118" s="156"/>
      <c r="L118" s="67"/>
      <c r="M118" s="39"/>
      <c r="N118" s="99"/>
      <c r="O118" s="111"/>
      <c r="P118" s="130"/>
      <c r="Q118" s="599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17" s="47" customFormat="1" ht="12.75" customHeight="1" thickBot="1">
      <c r="A119" s="42"/>
      <c r="B119" s="43" t="s">
        <v>26</v>
      </c>
      <c r="C119" s="194"/>
      <c r="D119" s="43"/>
      <c r="E119" s="129"/>
      <c r="F119" s="44"/>
      <c r="G119" s="194"/>
      <c r="H119" s="129"/>
      <c r="I119" s="44"/>
      <c r="J119" s="184"/>
      <c r="K119" s="408"/>
      <c r="L119" s="409"/>
      <c r="M119" s="129"/>
      <c r="N119" s="110"/>
      <c r="O119" s="110"/>
      <c r="P119" s="212"/>
      <c r="Q119" s="592"/>
    </row>
    <row r="120" spans="1:17" s="47" customFormat="1" ht="12.75" customHeight="1">
      <c r="A120" s="27" t="s">
        <v>60</v>
      </c>
      <c r="B120" s="169" t="s">
        <v>19</v>
      </c>
      <c r="C120" s="688" t="s">
        <v>98</v>
      </c>
      <c r="D120" s="182">
        <v>1</v>
      </c>
      <c r="E120" s="216" t="s">
        <v>125</v>
      </c>
      <c r="F120" s="151" t="s">
        <v>35</v>
      </c>
      <c r="G120" s="173">
        <v>4</v>
      </c>
      <c r="H120" s="152" t="s">
        <v>39</v>
      </c>
      <c r="I120" s="28">
        <v>2</v>
      </c>
      <c r="J120" s="151" t="s">
        <v>27</v>
      </c>
      <c r="K120" s="689" t="s">
        <v>28</v>
      </c>
      <c r="L120" s="225" t="s">
        <v>82</v>
      </c>
      <c r="M120" s="496">
        <v>2904</v>
      </c>
      <c r="N120" s="255">
        <v>1200000</v>
      </c>
      <c r="O120" s="170"/>
      <c r="P120" s="690">
        <v>1000000</v>
      </c>
      <c r="Q120" s="561">
        <f>SUM(P120/M120)</f>
        <v>344.3526170798898</v>
      </c>
    </row>
    <row r="121" spans="1:17" s="158" customFormat="1" ht="12.75">
      <c r="A121" s="27"/>
      <c r="B121" s="157" t="s">
        <v>24</v>
      </c>
      <c r="C121" s="162"/>
      <c r="D121" s="157"/>
      <c r="E121" s="377"/>
      <c r="F121" s="324"/>
      <c r="G121" s="462"/>
      <c r="H121" s="325"/>
      <c r="I121" s="279"/>
      <c r="J121" s="326"/>
      <c r="K121" s="310"/>
      <c r="L121" s="325"/>
      <c r="M121" s="278"/>
      <c r="N121" s="327"/>
      <c r="O121" s="327"/>
      <c r="P121" s="378"/>
      <c r="Q121" s="600"/>
    </row>
    <row r="122" spans="1:50" ht="11.25" customHeight="1">
      <c r="A122" s="358"/>
      <c r="B122" s="36" t="s">
        <v>25</v>
      </c>
      <c r="C122" s="36"/>
      <c r="D122" s="161"/>
      <c r="E122" s="39"/>
      <c r="F122" s="46"/>
      <c r="G122" s="98"/>
      <c r="H122" s="67"/>
      <c r="I122" s="18"/>
      <c r="J122" s="38"/>
      <c r="K122" s="156"/>
      <c r="L122" s="67"/>
      <c r="M122" s="39"/>
      <c r="N122" s="99"/>
      <c r="O122" s="111"/>
      <c r="P122" s="130"/>
      <c r="Q122" s="601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17" s="13" customFormat="1" ht="12.75" customHeight="1" thickBot="1">
      <c r="A123" s="172"/>
      <c r="B123" s="323" t="s">
        <v>26</v>
      </c>
      <c r="C123" s="165"/>
      <c r="D123" s="43">
        <v>2</v>
      </c>
      <c r="E123" s="203" t="s">
        <v>182</v>
      </c>
      <c r="F123" s="44"/>
      <c r="G123" s="94" t="s">
        <v>49</v>
      </c>
      <c r="H123" s="204" t="s">
        <v>111</v>
      </c>
      <c r="I123" s="94" t="s">
        <v>48</v>
      </c>
      <c r="J123" s="129" t="s">
        <v>27</v>
      </c>
      <c r="K123" s="205" t="s">
        <v>89</v>
      </c>
      <c r="L123" s="44">
        <v>2</v>
      </c>
      <c r="M123" s="94" t="s">
        <v>183</v>
      </c>
      <c r="N123" s="110" t="s">
        <v>184</v>
      </c>
      <c r="O123" s="110" t="s">
        <v>184</v>
      </c>
      <c r="P123" s="232"/>
      <c r="Q123" s="592" t="s">
        <v>185</v>
      </c>
    </row>
    <row r="124" spans="1:17" s="13" customFormat="1" ht="12.75" customHeight="1">
      <c r="A124" s="27" t="s">
        <v>61</v>
      </c>
      <c r="B124" s="169" t="s">
        <v>19</v>
      </c>
      <c r="C124" s="521" t="s">
        <v>135</v>
      </c>
      <c r="D124" s="169" t="s">
        <v>136</v>
      </c>
      <c r="E124" s="451" t="s">
        <v>137</v>
      </c>
      <c r="F124" s="497" t="s">
        <v>30</v>
      </c>
      <c r="G124" s="522">
        <v>3</v>
      </c>
      <c r="H124" s="523" t="s">
        <v>41</v>
      </c>
      <c r="I124" s="524">
        <v>1</v>
      </c>
      <c r="J124" s="525" t="s">
        <v>27</v>
      </c>
      <c r="K124" s="526"/>
      <c r="L124" s="524">
        <v>2</v>
      </c>
      <c r="M124" s="525">
        <v>3087</v>
      </c>
      <c r="N124" s="255">
        <v>1495000</v>
      </c>
      <c r="O124" s="170"/>
      <c r="P124" s="226">
        <v>1495000</v>
      </c>
      <c r="Q124" s="597" t="s">
        <v>124</v>
      </c>
    </row>
    <row r="125" spans="1:17" s="158" customFormat="1" ht="12.75">
      <c r="A125" s="88"/>
      <c r="B125" s="157" t="s">
        <v>24</v>
      </c>
      <c r="C125" s="162"/>
      <c r="D125" s="201"/>
      <c r="E125" s="233"/>
      <c r="F125" s="288"/>
      <c r="G125" s="233"/>
      <c r="H125" s="235"/>
      <c r="I125" s="298"/>
      <c r="J125" s="236"/>
      <c r="K125" s="274"/>
      <c r="L125" s="235"/>
      <c r="M125" s="233"/>
      <c r="N125" s="245"/>
      <c r="O125" s="245"/>
      <c r="P125" s="379"/>
      <c r="Q125" s="572"/>
    </row>
    <row r="126" spans="1:50" ht="12" customHeight="1">
      <c r="A126" s="358"/>
      <c r="B126" s="36" t="s">
        <v>25</v>
      </c>
      <c r="C126" s="36"/>
      <c r="D126" s="161"/>
      <c r="E126" s="39"/>
      <c r="F126" s="46"/>
      <c r="G126" s="98"/>
      <c r="H126" s="67"/>
      <c r="I126" s="18"/>
      <c r="J126" s="38"/>
      <c r="K126" s="156"/>
      <c r="L126" s="67"/>
      <c r="M126" s="39"/>
      <c r="N126" s="99"/>
      <c r="O126" s="111"/>
      <c r="P126" s="130"/>
      <c r="Q126" s="599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19" s="189" customFormat="1" ht="12.75" customHeight="1" thickBot="1">
      <c r="A127" s="191"/>
      <c r="B127" s="213" t="s">
        <v>26</v>
      </c>
      <c r="C127" s="218"/>
      <c r="D127" s="219">
        <v>1</v>
      </c>
      <c r="E127" s="259" t="s">
        <v>168</v>
      </c>
      <c r="F127" s="129"/>
      <c r="G127" s="406" t="s">
        <v>90</v>
      </c>
      <c r="H127" s="387" t="s">
        <v>79</v>
      </c>
      <c r="I127" s="129">
        <v>2</v>
      </c>
      <c r="J127" s="44" t="s">
        <v>27</v>
      </c>
      <c r="K127" s="260"/>
      <c r="L127" s="44">
        <v>2</v>
      </c>
      <c r="M127" s="129" t="s">
        <v>112</v>
      </c>
      <c r="N127" s="354" t="s">
        <v>186</v>
      </c>
      <c r="O127" s="354" t="s">
        <v>186</v>
      </c>
      <c r="P127" s="388"/>
      <c r="Q127" s="602" t="s">
        <v>187</v>
      </c>
      <c r="R127" s="188"/>
      <c r="S127" s="188"/>
    </row>
    <row r="128" spans="1:19" s="189" customFormat="1" ht="12.75" customHeight="1">
      <c r="A128" s="88" t="s">
        <v>62</v>
      </c>
      <c r="B128" s="169" t="s">
        <v>19</v>
      </c>
      <c r="C128" s="712" t="s">
        <v>207</v>
      </c>
      <c r="D128" s="691">
        <v>1</v>
      </c>
      <c r="E128" s="713" t="s">
        <v>30</v>
      </c>
      <c r="F128" s="714" t="s">
        <v>134</v>
      </c>
      <c r="G128" s="711">
        <v>5</v>
      </c>
      <c r="H128" s="715" t="s">
        <v>208</v>
      </c>
      <c r="I128" s="625">
        <v>2</v>
      </c>
      <c r="J128" s="622" t="s">
        <v>27</v>
      </c>
      <c r="K128" s="716"/>
      <c r="L128" s="715">
        <v>2</v>
      </c>
      <c r="M128" s="627">
        <v>2948</v>
      </c>
      <c r="N128" s="717">
        <v>1595000</v>
      </c>
      <c r="O128" s="718"/>
      <c r="P128" s="718">
        <v>1595000</v>
      </c>
      <c r="Q128" s="687">
        <f>SUM(P128/M128)</f>
        <v>541.044776119403</v>
      </c>
      <c r="R128" s="188"/>
      <c r="S128" s="188"/>
    </row>
    <row r="129" spans="1:17" s="158" customFormat="1" ht="12.75">
      <c r="A129" s="88"/>
      <c r="B129" s="157" t="s">
        <v>24</v>
      </c>
      <c r="C129" s="356"/>
      <c r="D129" s="306"/>
      <c r="E129" s="465"/>
      <c r="F129" s="228"/>
      <c r="G129" s="283"/>
      <c r="H129" s="230"/>
      <c r="I129" s="227"/>
      <c r="J129" s="229"/>
      <c r="K129" s="460"/>
      <c r="L129" s="230"/>
      <c r="M129" s="283"/>
      <c r="N129" s="231"/>
      <c r="O129" s="231"/>
      <c r="P129" s="466"/>
      <c r="Q129" s="558"/>
    </row>
    <row r="130" spans="1:50" ht="12" customHeight="1">
      <c r="A130" s="358"/>
      <c r="B130" s="36" t="s">
        <v>25</v>
      </c>
      <c r="C130" s="36"/>
      <c r="D130" s="390"/>
      <c r="E130" s="395"/>
      <c r="F130" s="396"/>
      <c r="G130" s="160"/>
      <c r="H130" s="181"/>
      <c r="I130" s="160"/>
      <c r="J130" s="181"/>
      <c r="K130" s="277"/>
      <c r="L130" s="181"/>
      <c r="M130" s="160"/>
      <c r="N130" s="171"/>
      <c r="O130" s="183"/>
      <c r="P130" s="391"/>
      <c r="Q130" s="56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17" ht="12.75" customHeight="1" thickBot="1">
      <c r="A131" s="42"/>
      <c r="B131" s="381" t="s">
        <v>26</v>
      </c>
      <c r="C131" s="407"/>
      <c r="D131" s="24">
        <v>1</v>
      </c>
      <c r="E131" s="373" t="s">
        <v>141</v>
      </c>
      <c r="F131" s="52"/>
      <c r="G131" s="393" t="s">
        <v>90</v>
      </c>
      <c r="H131" s="89" t="s">
        <v>178</v>
      </c>
      <c r="I131" s="393">
        <v>2</v>
      </c>
      <c r="J131" s="393" t="s">
        <v>27</v>
      </c>
      <c r="K131" s="394"/>
      <c r="L131" s="52" t="s">
        <v>91</v>
      </c>
      <c r="M131" s="393" t="s">
        <v>179</v>
      </c>
      <c r="N131" s="132" t="s">
        <v>180</v>
      </c>
      <c r="O131" s="132" t="s">
        <v>180</v>
      </c>
      <c r="P131" s="50"/>
      <c r="Q131" s="595" t="s">
        <v>181</v>
      </c>
    </row>
    <row r="132" spans="1:17" ht="12.75" customHeight="1">
      <c r="A132" s="330" t="s">
        <v>63</v>
      </c>
      <c r="B132" s="29" t="s">
        <v>19</v>
      </c>
      <c r="C132" s="131" t="s">
        <v>102</v>
      </c>
      <c r="D132" s="464">
        <v>3</v>
      </c>
      <c r="E132" s="633"/>
      <c r="F132" s="634" t="s">
        <v>206</v>
      </c>
      <c r="G132" s="635">
        <v>3</v>
      </c>
      <c r="H132" s="636">
        <v>2</v>
      </c>
      <c r="I132" s="637">
        <v>1</v>
      </c>
      <c r="J132" s="282" t="s">
        <v>40</v>
      </c>
      <c r="K132" s="638" t="s">
        <v>89</v>
      </c>
      <c r="L132" s="282">
        <v>2</v>
      </c>
      <c r="M132" s="639">
        <v>1924</v>
      </c>
      <c r="N132" s="640">
        <v>575000</v>
      </c>
      <c r="O132" s="641"/>
      <c r="P132" s="642">
        <v>560000</v>
      </c>
      <c r="Q132" s="643">
        <f>SUM(P132/M132)</f>
        <v>291.06029106029104</v>
      </c>
    </row>
    <row r="133" spans="1:17" ht="12.75" customHeight="1">
      <c r="A133" s="330"/>
      <c r="B133" s="29"/>
      <c r="C133" s="31" t="s">
        <v>205</v>
      </c>
      <c r="D133" s="55"/>
      <c r="E133" s="49"/>
      <c r="F133" s="15" t="s">
        <v>134</v>
      </c>
      <c r="G133" s="81">
        <v>3</v>
      </c>
      <c r="H133" s="58">
        <v>2</v>
      </c>
      <c r="I133" s="81">
        <v>1</v>
      </c>
      <c r="J133" s="58" t="s">
        <v>27</v>
      </c>
      <c r="K133" s="32"/>
      <c r="L133" s="54">
        <v>2</v>
      </c>
      <c r="M133" s="58">
        <v>1924</v>
      </c>
      <c r="N133" s="299">
        <v>899000</v>
      </c>
      <c r="O133" s="708"/>
      <c r="P133" s="33">
        <v>899000</v>
      </c>
      <c r="Q133" s="709">
        <f>SUM(P133/M133)</f>
        <v>467.25571725571723</v>
      </c>
    </row>
    <row r="134" spans="1:17" ht="12.75" customHeight="1">
      <c r="A134" s="330"/>
      <c r="B134" s="45"/>
      <c r="C134" s="38" t="s">
        <v>139</v>
      </c>
      <c r="D134" s="425"/>
      <c r="E134" s="46"/>
      <c r="F134" s="18" t="s">
        <v>30</v>
      </c>
      <c r="G134" s="67">
        <v>3</v>
      </c>
      <c r="H134" s="39" t="s">
        <v>41</v>
      </c>
      <c r="I134" s="67">
        <v>2</v>
      </c>
      <c r="J134" s="39" t="s">
        <v>40</v>
      </c>
      <c r="K134" s="40"/>
      <c r="L134" s="18">
        <v>2</v>
      </c>
      <c r="M134" s="67">
        <v>2415</v>
      </c>
      <c r="N134" s="111"/>
      <c r="O134" s="99"/>
      <c r="P134" s="309">
        <v>959000</v>
      </c>
      <c r="Q134" s="567">
        <f>SUM(P134/M134)</f>
        <v>397.1014492753623</v>
      </c>
    </row>
    <row r="135" spans="1:17" s="158" customFormat="1" ht="12.75">
      <c r="A135" s="88"/>
      <c r="B135" s="157" t="s">
        <v>24</v>
      </c>
      <c r="C135" s="426"/>
      <c r="D135" s="710"/>
      <c r="E135" s="233"/>
      <c r="F135" s="288"/>
      <c r="G135" s="244"/>
      <c r="H135" s="235"/>
      <c r="I135" s="298"/>
      <c r="J135" s="236"/>
      <c r="K135" s="274"/>
      <c r="L135" s="235"/>
      <c r="M135" s="233"/>
      <c r="N135" s="245"/>
      <c r="O135" s="245"/>
      <c r="P135" s="379"/>
      <c r="Q135" s="572"/>
    </row>
    <row r="136" spans="1:50" ht="12" customHeight="1">
      <c r="A136" s="358"/>
      <c r="B136" s="36" t="s">
        <v>25</v>
      </c>
      <c r="C136" s="36"/>
      <c r="D136" s="161"/>
      <c r="E136" s="39"/>
      <c r="F136" s="46"/>
      <c r="G136" s="98"/>
      <c r="H136" s="67"/>
      <c r="I136" s="18"/>
      <c r="J136" s="38"/>
      <c r="K136" s="156"/>
      <c r="L136" s="67"/>
      <c r="M136" s="39"/>
      <c r="N136" s="99"/>
      <c r="O136" s="111"/>
      <c r="P136" s="75"/>
      <c r="Q136" s="599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2" customHeight="1">
      <c r="A137" s="358"/>
      <c r="B137" s="21" t="s">
        <v>26</v>
      </c>
      <c r="C137" s="356" t="s">
        <v>102</v>
      </c>
      <c r="D137" s="306"/>
      <c r="E137" s="485"/>
      <c r="F137" s="486"/>
      <c r="G137" s="487">
        <v>3</v>
      </c>
      <c r="H137" s="488" t="s">
        <v>82</v>
      </c>
      <c r="I137" s="489">
        <v>1</v>
      </c>
      <c r="J137" s="490" t="s">
        <v>40</v>
      </c>
      <c r="K137" s="491" t="s">
        <v>89</v>
      </c>
      <c r="L137" s="488">
        <v>2</v>
      </c>
      <c r="M137" s="487">
        <v>1923</v>
      </c>
      <c r="N137" s="492">
        <v>575000</v>
      </c>
      <c r="O137" s="493">
        <v>575000</v>
      </c>
      <c r="P137" s="494"/>
      <c r="Q137" s="603">
        <f>SUM(N137/M137)</f>
        <v>299.01196047841916</v>
      </c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17" s="13" customFormat="1" ht="12" customHeight="1" thickBot="1">
      <c r="A138" s="32"/>
      <c r="B138" s="21"/>
      <c r="C138" s="671"/>
      <c r="D138" s="306">
        <v>3</v>
      </c>
      <c r="E138" s="672"/>
      <c r="F138" s="673"/>
      <c r="G138" s="467">
        <v>3</v>
      </c>
      <c r="H138" s="383" t="s">
        <v>201</v>
      </c>
      <c r="I138" s="467" t="s">
        <v>48</v>
      </c>
      <c r="J138" s="674" t="s">
        <v>27</v>
      </c>
      <c r="K138" s="675"/>
      <c r="L138" s="383">
        <v>2</v>
      </c>
      <c r="M138" s="467" t="s">
        <v>202</v>
      </c>
      <c r="N138" s="433" t="s">
        <v>188</v>
      </c>
      <c r="O138" s="676" t="s">
        <v>188</v>
      </c>
      <c r="P138" s="500"/>
      <c r="Q138" s="433" t="s">
        <v>189</v>
      </c>
    </row>
    <row r="139" spans="1:17" s="47" customFormat="1" ht="12.75">
      <c r="A139" s="411" t="s">
        <v>64</v>
      </c>
      <c r="B139" s="200" t="s">
        <v>19</v>
      </c>
      <c r="C139" s="151"/>
      <c r="D139" s="200"/>
      <c r="E139" s="46"/>
      <c r="F139" s="39"/>
      <c r="G139" s="36"/>
      <c r="H139" s="39"/>
      <c r="I139" s="38"/>
      <c r="J139" s="18"/>
      <c r="K139" s="669"/>
      <c r="L139" s="18"/>
      <c r="M139" s="38"/>
      <c r="N139" s="69"/>
      <c r="O139" s="80"/>
      <c r="P139" s="309"/>
      <c r="Q139" s="670"/>
    </row>
    <row r="140" spans="1:17" s="158" customFormat="1" ht="12.75">
      <c r="A140" s="87"/>
      <c r="B140" s="157" t="s">
        <v>24</v>
      </c>
      <c r="C140" s="162"/>
      <c r="D140" s="201"/>
      <c r="E140" s="233"/>
      <c r="F140" s="288"/>
      <c r="G140" s="233"/>
      <c r="H140" s="235"/>
      <c r="I140" s="233"/>
      <c r="J140" s="235"/>
      <c r="K140" s="495"/>
      <c r="L140" s="235"/>
      <c r="M140" s="233"/>
      <c r="N140" s="245"/>
      <c r="O140" s="245"/>
      <c r="P140" s="379"/>
      <c r="Q140" s="572"/>
    </row>
    <row r="141" spans="1:50" ht="12" customHeight="1">
      <c r="A141" s="358"/>
      <c r="B141" s="36" t="s">
        <v>25</v>
      </c>
      <c r="C141" s="36"/>
      <c r="D141" s="161"/>
      <c r="E141" s="39"/>
      <c r="F141" s="46"/>
      <c r="G141" s="98"/>
      <c r="H141" s="67"/>
      <c r="I141" s="18"/>
      <c r="J141" s="38"/>
      <c r="K141" s="156"/>
      <c r="L141" s="67"/>
      <c r="M141" s="39"/>
      <c r="N141" s="99"/>
      <c r="O141" s="111"/>
      <c r="P141" s="130"/>
      <c r="Q141" s="599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17" s="13" customFormat="1" ht="13.5" thickBot="1">
      <c r="A142" s="50"/>
      <c r="B142" s="24" t="s">
        <v>26</v>
      </c>
      <c r="C142" s="380"/>
      <c r="D142" s="381"/>
      <c r="E142" s="382"/>
      <c r="F142" s="269"/>
      <c r="G142" s="383"/>
      <c r="H142" s="270"/>
      <c r="I142" s="383"/>
      <c r="J142" s="269"/>
      <c r="K142" s="384"/>
      <c r="L142" s="270"/>
      <c r="M142" s="383"/>
      <c r="N142" s="272"/>
      <c r="O142" s="272"/>
      <c r="P142" s="271"/>
      <c r="Q142" s="604"/>
    </row>
    <row r="143" spans="1:23" ht="12.75" hidden="1">
      <c r="A143" s="87"/>
      <c r="B143" s="21" t="s">
        <v>26</v>
      </c>
      <c r="C143" s="21"/>
      <c r="D143" s="21"/>
      <c r="E143" s="62" t="s">
        <v>55</v>
      </c>
      <c r="F143" s="31"/>
      <c r="G143" s="55">
        <v>5</v>
      </c>
      <c r="H143" s="81" t="s">
        <v>49</v>
      </c>
      <c r="I143" s="15">
        <v>2</v>
      </c>
      <c r="J143" s="31" t="s">
        <v>27</v>
      </c>
      <c r="K143" s="14" t="s">
        <v>28</v>
      </c>
      <c r="L143" s="31">
        <v>3</v>
      </c>
      <c r="M143" s="15">
        <v>4650</v>
      </c>
      <c r="N143" s="33">
        <v>1895000</v>
      </c>
      <c r="O143" s="34">
        <v>1850000</v>
      </c>
      <c r="P143" s="63"/>
      <c r="Q143" s="572" t="s">
        <v>70</v>
      </c>
      <c r="R143" s="13"/>
      <c r="S143" s="13"/>
      <c r="T143" s="13"/>
      <c r="U143" s="13"/>
      <c r="V143" s="13"/>
      <c r="W143" s="13"/>
    </row>
  </sheetData>
  <sheetProtection/>
  <printOptions/>
  <pageMargins left="0.7" right="0.7" top="0.75" bottom="0.75" header="0.3" footer="0.3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Shereen</cp:lastModifiedBy>
  <cp:lastPrinted>2022-04-04T18:39:36Z</cp:lastPrinted>
  <dcterms:created xsi:type="dcterms:W3CDTF">2005-04-12T20:59:18Z</dcterms:created>
  <dcterms:modified xsi:type="dcterms:W3CDTF">2022-04-14T19:15:40Z</dcterms:modified>
  <cp:category/>
  <cp:version/>
  <cp:contentType/>
  <cp:contentStatus/>
</cp:coreProperties>
</file>